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840" windowHeight="6420"/>
  </bookViews>
  <sheets>
    <sheet name="PLAN DE ACCIÓN INTEGRADO 2019" sheetId="2" r:id="rId1"/>
    <sheet name="RIESGOS CORRUPCIÓN" sheetId="5" r:id="rId2"/>
    <sheet name="RAC. TRÁMITES " sheetId="6" r:id="rId3"/>
    <sheet name=" RENDICIÓN DE CUENTAS" sheetId="7" r:id="rId4"/>
    <sheet name=". ATENCIÓN AL CIUDADANO" sheetId="8" r:id="rId5"/>
    <sheet name="TRANSP Y ACC A LA INF" sheetId="9" r:id="rId6"/>
    <sheet name="PIC" sheetId="10" r:id="rId7"/>
    <sheet name="BIENESTAR" sheetId="11" r:id="rId8"/>
    <sheet name="PAA" sheetId="12" r:id="rId9"/>
    <sheet name="POLITICAS Y DIMENSIONES" sheetId="3" r:id="rId10"/>
    <sheet name="OBJETIVOS" sheetId="4" r:id="rId11"/>
  </sheets>
  <externalReferences>
    <externalReference r:id="rId12"/>
  </externalReferences>
  <definedNames>
    <definedName name="_xlnm._FilterDatabase" localSheetId="8" hidden="1">PAA!$A$18:$O$78</definedName>
    <definedName name="_xlnm._FilterDatabase" localSheetId="0" hidden="1">'PLAN DE ACCIÓN INTEGRADO 2019'!$A$4:$T$4</definedName>
    <definedName name="_xlnm._FilterDatabase" localSheetId="1" hidden="1">'RIESGOS CORRUPCIÓN'!$A$7:$U$21</definedName>
    <definedName name="a" localSheetId="5">#REF!</definedName>
    <definedName name="a">#REF!</definedName>
    <definedName name="automatiza.parcial" localSheetId="3">#REF!</definedName>
    <definedName name="automatiza.parcial" localSheetId="4">#REF!</definedName>
    <definedName name="automatiza.parcial" localSheetId="5">#REF!</definedName>
    <definedName name="automatiza.parcial">#REF!</definedName>
    <definedName name="Automatiza.total" localSheetId="3">#REF!</definedName>
    <definedName name="Automatiza.total" localSheetId="4">#REF!</definedName>
    <definedName name="Automatiza.total" localSheetId="5">#REF!</definedName>
    <definedName name="Automatiza.total">#REF!</definedName>
    <definedName name="avance" localSheetId="3">#REF!</definedName>
    <definedName name="avance" localSheetId="4">#REF!</definedName>
    <definedName name="avance" localSheetId="5">#REF!</definedName>
    <definedName name="avance">#REF!</definedName>
    <definedName name="BD_2018">#REF!</definedName>
    <definedName name="cadena.tramite" localSheetId="3">#REF!</definedName>
    <definedName name="cadena.tramite" localSheetId="4">#REF!</definedName>
    <definedName name="cadena.tramite" localSheetId="5">#REF!</definedName>
    <definedName name="cadena.tramite">#REF!</definedName>
    <definedName name="departamento" localSheetId="3">#REF!</definedName>
    <definedName name="departamento" localSheetId="4">#REF!</definedName>
    <definedName name="departamento" localSheetId="5">#REF!</definedName>
    <definedName name="departamento">#REF!</definedName>
    <definedName name="elemento" localSheetId="3">#REF!</definedName>
    <definedName name="elemento" localSheetId="4">#REF!</definedName>
    <definedName name="elemento" localSheetId="5">#REF!</definedName>
    <definedName name="elemento">#REF!</definedName>
    <definedName name="financia" localSheetId="3">#REF!</definedName>
    <definedName name="financia" localSheetId="4">#REF!</definedName>
    <definedName name="financia" localSheetId="5">#REF!</definedName>
    <definedName name="financia">#REF!</definedName>
    <definedName name="interoperabilidad" localSheetId="3">#REF!</definedName>
    <definedName name="interoperabilidad" localSheetId="4">#REF!</definedName>
    <definedName name="interoperabilidad" localSheetId="5">#REF!</definedName>
    <definedName name="interoperabilidad">#REF!</definedName>
    <definedName name="jjjjjjjjjj" localSheetId="5">#REF!</definedName>
    <definedName name="jjjjjjjjjj">#REF!</definedName>
    <definedName name="nivel" localSheetId="3">#REF!</definedName>
    <definedName name="nivel" localSheetId="4">#REF!</definedName>
    <definedName name="nivel" localSheetId="5">#REF!</definedName>
    <definedName name="nivel">#REF!</definedName>
    <definedName name="nivelracio" localSheetId="3">#REF!</definedName>
    <definedName name="nivelracio" localSheetId="4">#REF!</definedName>
    <definedName name="nivelracio" localSheetId="5">#REF!</definedName>
    <definedName name="nivelracio">#REF!</definedName>
    <definedName name="norma" localSheetId="3">#REF!</definedName>
    <definedName name="norma" localSheetId="4">#REF!</definedName>
    <definedName name="norma" localSheetId="5">#REF!</definedName>
    <definedName name="norma">#REF!</definedName>
    <definedName name="orden" localSheetId="3">#REF!</definedName>
    <definedName name="orden" localSheetId="4">#REF!</definedName>
    <definedName name="orden" localSheetId="5">#REF!</definedName>
    <definedName name="orden">#REF!</definedName>
    <definedName name="prueba" localSheetId="5">#REF!</definedName>
    <definedName name="prueba">#REF!</definedName>
    <definedName name="RACIONALIZACION">[1]DAFP!$H$250:$H$256</definedName>
    <definedName name="sector" localSheetId="3">#REF!</definedName>
    <definedName name="sector" localSheetId="4">#REF!</definedName>
    <definedName name="sector" localSheetId="5">#REF!</definedName>
    <definedName name="sector">#REF!</definedName>
    <definedName name="Simplificacion" localSheetId="3">#REF!</definedName>
    <definedName name="Simplificacion" localSheetId="4">#REF!</definedName>
    <definedName name="Simplificacion" localSheetId="5">#REF!</definedName>
    <definedName name="Simplificacion">#REF!</definedName>
    <definedName name="_xlnm.Print_Titles" localSheetId="4">'. ATENCIÓN AL CIUDADANO'!$1:$7</definedName>
    <definedName name="_xlnm.Print_Titles" localSheetId="1">'RIESGOS CORRUPCIÓN'!$5:$7</definedName>
    <definedName name="ventanilla" localSheetId="3">#REF!</definedName>
    <definedName name="ventanilla" localSheetId="4">#REF!</definedName>
    <definedName name="ventanilla" localSheetId="5">#REF!</definedName>
    <definedName name="ventanilla">#REF!</definedName>
    <definedName name="vigencia" localSheetId="3">#REF!</definedName>
    <definedName name="vigencia" localSheetId="4">#REF!</definedName>
    <definedName name="vigencia" localSheetId="5">#REF!</definedName>
    <definedName name="vigenci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12" l="1"/>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H33" i="12"/>
  <c r="I33" i="12" s="1"/>
  <c r="H32" i="12"/>
  <c r="I32" i="12" s="1"/>
  <c r="I31" i="12"/>
  <c r="I30" i="12"/>
  <c r="I29" i="12"/>
  <c r="I28" i="12"/>
  <c r="I27" i="12"/>
  <c r="I26" i="12"/>
  <c r="I25" i="12"/>
  <c r="I24" i="12"/>
  <c r="I23" i="12"/>
  <c r="I20" i="12"/>
  <c r="I19" i="12"/>
  <c r="C12" i="12"/>
  <c r="N15" i="2" l="1"/>
  <c r="N16" i="2"/>
</calcChain>
</file>

<file path=xl/sharedStrings.xml><?xml version="1.0" encoding="utf-8"?>
<sst xmlns="http://schemas.openxmlformats.org/spreadsheetml/2006/main" count="1720" uniqueCount="762">
  <si>
    <t>OBJETIVOS INSTITUCIONALES</t>
  </si>
  <si>
    <t>META</t>
  </si>
  <si>
    <t>PRODUCTO</t>
  </si>
  <si>
    <t>N/A</t>
  </si>
  <si>
    <t>|</t>
  </si>
  <si>
    <t>INSPECCIÓN DE TRÁNSITO Y TRANSPORTE DE BARRANCABERMEJA</t>
  </si>
  <si>
    <t>INSPECCIÓN DE TRÁNSITO Y TRANSPORTE DE BARRANCABERMEJA
PLAN INTEGRADO DE GESTIÓN
VIGENCIA 2019</t>
  </si>
  <si>
    <t>DIMENSIÓN</t>
  </si>
  <si>
    <t>POLÍTICA</t>
  </si>
  <si>
    <t>OBJETIVO ESPECIFICO</t>
  </si>
  <si>
    <t>PLAN ASOCIADO</t>
  </si>
  <si>
    <t>DIMENSIONES</t>
  </si>
  <si>
    <t>POLÍTICAS ADMINISTRATIVAS</t>
  </si>
  <si>
    <t>Control Interno</t>
  </si>
  <si>
    <t>3. GESTIÓN CON VALORES PARA RESULTADOS</t>
  </si>
  <si>
    <t>2. DIRECCIONAMIENTO ESTRATÉGICO Y PLANEACIÓN</t>
  </si>
  <si>
    <t>1. TALENTO HUMANO</t>
  </si>
  <si>
    <t>4. EVALUACION DE RESULTADOS</t>
  </si>
  <si>
    <t>5. INFORMACIÓN Y COMUNICACIÓN</t>
  </si>
  <si>
    <t>6. GESTIÓN DEL CONOCIMIENTO Y LA INNOVACIÓN</t>
  </si>
  <si>
    <t>7. CONTROL INTERNO</t>
  </si>
  <si>
    <t>1.1. Talento Humano.</t>
  </si>
  <si>
    <t>1.2. Integridad (Valores de los servidores públicos)</t>
  </si>
  <si>
    <t xml:space="preserve">2.1. Planeación Institucional. </t>
  </si>
  <si>
    <t>2.2. Gestión Presupuestal y eficiencia del Gasto Público.</t>
  </si>
  <si>
    <t>3.1. Servicio al ciudadano.</t>
  </si>
  <si>
    <t>3.2. Participación ciudadana en la gestión pública.</t>
  </si>
  <si>
    <t>3.3. Racionalización de trámites.</t>
  </si>
  <si>
    <t>3.5. Fortalecimiento Organizacional y simplificación de Procesos.</t>
  </si>
  <si>
    <t>3.6. Defensa Jurídica.</t>
  </si>
  <si>
    <t>3.7. Seguridad Digital.</t>
  </si>
  <si>
    <t>4.1. Seguimiento y evaluación del Desempeño Institucional.</t>
  </si>
  <si>
    <t>5.1. Transparencia y acceso a la información Pública y lucha contra la corrupción.</t>
  </si>
  <si>
    <t>5.2. Gestión Documental.</t>
  </si>
  <si>
    <t>6.1. Gestión del conocimiento y la Innovación.</t>
  </si>
  <si>
    <t>7.1.  Control Interno</t>
  </si>
  <si>
    <t>Dirección</t>
  </si>
  <si>
    <t xml:space="preserve">RESPONSABLES </t>
  </si>
  <si>
    <t>RESPONSABLE</t>
  </si>
  <si>
    <t>División Administrativa</t>
  </si>
  <si>
    <t>División de Planeación</t>
  </si>
  <si>
    <t>División Financiera</t>
  </si>
  <si>
    <t>División de Sistemas</t>
  </si>
  <si>
    <t>División Jurídica</t>
  </si>
  <si>
    <t>División de Transporte Público</t>
  </si>
  <si>
    <t>División Técnica</t>
  </si>
  <si>
    <t>Control Interno Administrativo</t>
  </si>
  <si>
    <t>Control Interno Disciplinario</t>
  </si>
  <si>
    <t>Comando cuerpo motorizado</t>
  </si>
  <si>
    <t>Inspeccción de Policía y Tránsito</t>
  </si>
  <si>
    <t>Cobro Coactivo</t>
  </si>
  <si>
    <t>Trámites</t>
  </si>
  <si>
    <t>Coordinador de trámites y matriculas</t>
  </si>
  <si>
    <t>Almacén</t>
  </si>
  <si>
    <t>Plan de Desarrollo</t>
  </si>
  <si>
    <t>Plan Anticorrupción y de atención al ciudadano</t>
  </si>
  <si>
    <t>Plan de Adquisiciones</t>
  </si>
  <si>
    <t>PLANES</t>
  </si>
  <si>
    <t>Plan MPG</t>
  </si>
  <si>
    <t>Plan Seguridad y Salud en el Trabajo</t>
  </si>
  <si>
    <t>Plan de capacitación</t>
  </si>
  <si>
    <t>Plan de Bienestar</t>
  </si>
  <si>
    <t>Plan de Incentivos</t>
  </si>
  <si>
    <t xml:space="preserve">ESTRATEGIAS </t>
  </si>
  <si>
    <t>RACIONALIZACION DE TRAMITES</t>
  </si>
  <si>
    <t>Racionalización de Trámites</t>
  </si>
  <si>
    <t>Transparencia y acceso a la información pública</t>
  </si>
  <si>
    <t>Rendición de cuentas</t>
  </si>
  <si>
    <t>Mejoramiento continuo</t>
  </si>
  <si>
    <t>Atención al ciudadano</t>
  </si>
  <si>
    <t>Riesgos de Corrupción</t>
  </si>
  <si>
    <t>ESTRATEGIA</t>
  </si>
  <si>
    <t>PROGRAMA</t>
  </si>
  <si>
    <t>PROGRAMAS</t>
  </si>
  <si>
    <t>Columna1</t>
  </si>
  <si>
    <t>META 2019</t>
  </si>
  <si>
    <t xml:space="preserve">UNIDAD DE MEDIDA/INDICADOR </t>
  </si>
  <si>
    <t>ACTIVIDAD</t>
  </si>
  <si>
    <t>3.4. Gobierno Digital (antes gobierno en linea)</t>
  </si>
  <si>
    <t>Participación Ciudadana</t>
  </si>
  <si>
    <t>Mejorar la movilidad de la ciudad que garantice la disminución en los tiempos de recorrido y mejore la calidad de vida de los habitantes del municipio.</t>
  </si>
  <si>
    <t>MOVILIDAD URBANA -PLAN DE MOVILIDAD URBANA SOSTENIBLE</t>
  </si>
  <si>
    <t>MOVILIDAD URBANA -SISTEMA INTEGRAL DE CONTROL DEL TRÁNSITO</t>
  </si>
  <si>
    <t>MOVILIDAD URBANA -CULTURA DE LA MOVILIDAD SEGURA</t>
  </si>
  <si>
    <t>MOVILIDAD URBANA - FORTALECIMIENTO INSTITUCIONAL</t>
  </si>
  <si>
    <t>PLAN DESARROLLO PROGRAMA MOVILIDAD URBANA</t>
  </si>
  <si>
    <t>Lograr un transporte urbano, suburbano y regional eficiente, competitivo y regular el tránsito en función de los medios de transporte que se utilizan en el Municipio de Barrancabermeja.</t>
  </si>
  <si>
    <t>GENERAL</t>
  </si>
  <si>
    <t>ESPECIFICO</t>
  </si>
  <si>
    <t>PLAN DESARROLLO SUBPROGRAMA PLAN DE MOVILIDAD URBANA SOSTENIBLE</t>
  </si>
  <si>
    <t>Modernizar, ampliar la cobertura y mantener el sistema integral de control del tránsito (señalización, semaforización y ayudas electrónicas), que permita mejorar las condiciones de movilidad y seguridad vial.</t>
  </si>
  <si>
    <t>PLAN DESARROLLO SUBPROGRAMA SISTEMA INTEGRAL DE CONTROL DE TRÁNSITO</t>
  </si>
  <si>
    <t>Dotar de la Infraestructura, Equipamiento Urbano y Logístico, requerido en el servicio de transporte de pasajeros y carga para garantizar articulación de modos de Transporte.</t>
  </si>
  <si>
    <t>PLAN DESARROLLO SUBPROGRAMA EQUIPAMIENTO URBANO Y LOGÍSTICO PARA EL TRANSPORTE</t>
  </si>
  <si>
    <t>Construir a través de un programa de cultura ciudadana una convivencia pacífica en las vías, entre los diferentes actores de la movilidad; generando respeto a las normas de tránsito y protección a los usuarios más vulnerables. (Peatones, ciclistas y personas en condición de discapacidad).</t>
  </si>
  <si>
    <t>PLAN DESARROLLO SUBPROGRAMA CULTURA DE LA MOVILIDAD SEGURA</t>
  </si>
  <si>
    <t>Modernizar la Inspección de Tránsito y Transporte en lo relacionado a infraestructura, atención al usuario, procesos y gestión administrativa para posicionar la imagen institucional durante el presente cuatrienio.</t>
  </si>
  <si>
    <t>PLAN DESARROLLO SUBPROGRAMA FORTALECIMIENTO INSTITUCIONAL</t>
  </si>
  <si>
    <t>Formular y presentar proyecto de Acuerdo de la Política pública de Movilidad en el Municipio de Barrancabermeja, durante el cuatrienio.</t>
  </si>
  <si>
    <t>Crear el Consejo Asesor del Plan de Movilidad Urbana Sostenible (PMUS), durante el cuatrienio.</t>
  </si>
  <si>
    <t>Formular y adoptar el Plan de Movilidad Urbana Sostenible.</t>
  </si>
  <si>
    <t>Implementar veinte (20) diálogos Ciudadanos por la Movilidad, durante el cuatrienio.</t>
  </si>
  <si>
    <t>Firmar veinte (20) “Pactos ciudadanos por la Movilidad”, durante el cuatrienio.</t>
  </si>
  <si>
    <t>Implementación de un (1) Plan de Medios y manejo de Redes sociales para dar a conocer las diferentes actividades, programas y acciones que realiza la ITTB en materia de Movilidad, durante el cuatrienio.</t>
  </si>
  <si>
    <t>Celebrar un (1) Convenio Interinstitucional para el fortalecimiento de la cultura de la movilidad, durante el cuatrienio.</t>
  </si>
  <si>
    <t>Politica Publica de Movilidad Presentada.</t>
  </si>
  <si>
    <t>Consejo Asesor de Plan de Movilidad Urbana sostenible creado</t>
  </si>
  <si>
    <t xml:space="preserve">Plan de Movilidad Urbana Sostenible formulado y adoptado, durante el cuatrienio. </t>
  </si>
  <si>
    <t xml:space="preserve">Plan de Medios y Manejo de Redes Sociales implementados </t>
  </si>
  <si>
    <t xml:space="preserve">Convenio Interinstitucional celebrado. </t>
  </si>
  <si>
    <t>Documento política pública</t>
  </si>
  <si>
    <t>Acto administrativo de creación del Consejo Asesor movilidad Urbana sostenible.</t>
  </si>
  <si>
    <t>Documento Plan de Movilidad Urbana Sostenible y acto administrativo de adopción</t>
  </si>
  <si>
    <t>Lista de asistencia y acta de diálogos realizados con la comunidad.</t>
  </si>
  <si>
    <t>Documento escrito con pacto realizado con la comunidad</t>
  </si>
  <si>
    <t>Seguimiento a Plan de Mediosejecutado</t>
  </si>
  <si>
    <t>Convenio legalizado.</t>
  </si>
  <si>
    <t>Semaforizar cuatro (4) nuevas intersecciones viales, durante el cuatrienio.</t>
  </si>
  <si>
    <t>Mantener la Red de Semáforos, durante el cuatrienio.</t>
  </si>
  <si>
    <t>Demarcar 10.000 metros cuadrados de marcas viales, durante el cuatrienio.</t>
  </si>
  <si>
    <t>Demarcar 20.000 metros lineales, durante el cuatrienio.</t>
  </si>
  <si>
    <t>Instalar doscientas (200) señales verticales nuevas, durante el cuatrienio.</t>
  </si>
  <si>
    <t>Realizar mantenimiento a cien (100) señales verticales, durante el cuatrienio.</t>
  </si>
  <si>
    <t>Una intersección semaforizada en operación</t>
  </si>
  <si>
    <t>Diálogos ciudadanos implementados/ diálogos programados *3</t>
  </si>
  <si>
    <t>Pactos ciudadanos firmados/pactos programados para firma *3</t>
  </si>
  <si>
    <t>Metros Cuadrados Demarcados/ Metros Cuadrados programados* 2000</t>
  </si>
  <si>
    <t>No intersecciones mantenidas/No. Intersecciones programadas para mantenimiento * 44</t>
  </si>
  <si>
    <t>Número de intersecciones semaforizadas/ intersecciones programadas para semaforizar *1</t>
  </si>
  <si>
    <t>Metros lineales demarcados/ Metros lineales programados * 3000</t>
  </si>
  <si>
    <t>Número de señales verticales nuevas instaladas/señales verticales programadas*163</t>
  </si>
  <si>
    <t>Número de señales verticales con mantenimiento realizadas/señales programadas para mantenimiento* 10</t>
  </si>
  <si>
    <t>Reglamentar e implementar la operación de 35 zonas de estacionamiento regulado, durante el cuatrienio.</t>
  </si>
  <si>
    <t>Implementación de un nuevo modelo de Transporte Público colectivo acorde con las necesidades del municipio en condiciones de calidad, seguridad, comodidad y eficiencia, durante el cuatrienio.</t>
  </si>
  <si>
    <t>MOVILIDAD URBANA - EQUIPAMIENTO URBANO Y LOGISTICO</t>
  </si>
  <si>
    <t>IIntersecciones semafóricas con actividades de mantenimiento realizado</t>
  </si>
  <si>
    <t>Demarcación de vías en metros cuadrados.</t>
  </si>
  <si>
    <t>Demarcación de vías en metros lineales.</t>
  </si>
  <si>
    <t>Señales verticales nuevas instaladas</t>
  </si>
  <si>
    <t>Señales verticales con mantenimiento.</t>
  </si>
  <si>
    <t>Zonas de estacionamiento regulado implementadas.</t>
  </si>
  <si>
    <t>Número de zonas de estacionamiento regulado implementadas/zonas reguladas de estacionamiento programadas *35</t>
  </si>
  <si>
    <t>Nuevo modelo de transporte público colectivo implementado.</t>
  </si>
  <si>
    <t>Realizar la reglamentación para el uso de parqueaderos públicos en la ciudad (horarios, tarifas, etc.), durante el cuatrienio.</t>
  </si>
  <si>
    <t>Promover el uso de parqueaderos públicos dirigida a 1000 conductores, mediante la realización de campañas, durante el cuatrienio.</t>
  </si>
  <si>
    <t>Incrementar en 1.000 usuarios de las vías, las campañas referidas a la prevención del consumo de alcohol, durante el cuatrienio.</t>
  </si>
  <si>
    <t>Implementar una estrategia de formación ciudadana a dos mil (2.000) personas en el uso de los medios de Transporte Público en la ciudad, durante el cuatrienio.</t>
  </si>
  <si>
    <t>Incrementar en el 40% el número de agentes de tránsito para control en la movilidad.</t>
  </si>
  <si>
    <t>Implementar una (1) aula móvil sobre seguridad vial dirigida a dos mil (2.000) usuarios de las vías, durante el cuatrienio.</t>
  </si>
  <si>
    <t>Capacitar a ocho mil (8.000) estudiantes sobre normas de seguridad vial, durante el cuatrienio.</t>
  </si>
  <si>
    <t>Capacitar a 200 conductores de servicio público de transporte sobre convivencia y seguridad vial, durante el cuatrienio.</t>
  </si>
  <si>
    <t>Implementar un grupo de 20 promotores de la seguridad vial, durante el cuatrienio.</t>
  </si>
  <si>
    <t>Porcentaje de incremento de agentes de tránsito</t>
  </si>
  <si>
    <t>Acto administrativo con la Reglamentación para el uso de parqueaderos públicos en la ciudad.</t>
  </si>
  <si>
    <t>Reglamentación del uso de parqueaderos públicos realizada.</t>
  </si>
  <si>
    <t>Mejorar la infraestructura física (estudios, diseños, mobiliario, módulos, red estructurada, red eléctrica, central de cómputo) de la ITTB, durante el cuatrienio.</t>
  </si>
  <si>
    <t>Implementar la Oficina de Atención al Ciudadano en la ITTB, en el cuatrienio.</t>
  </si>
  <si>
    <t>Implementar II fase del sistema de gestión documental en la ITTB, durante el cuatrienio.</t>
  </si>
  <si>
    <t>Elaborar e implementar un Plan de recuperación de cartera y fortalecimiento del proceso coactivo y persuasivo de la ITTB.</t>
  </si>
  <si>
    <t>Realizar dos (2) Convenios interinstitucionales para Fortalecer procesos de capacitación en áreas misionales.</t>
  </si>
  <si>
    <t>Fortalecer quince (15) procesos institucionales con profesionales de apoyo.</t>
  </si>
  <si>
    <t>Realizar un (1) estudio para modificar la planta de personal de la ITTB.</t>
  </si>
  <si>
    <t>Diseñar un (1) Plan que garantice autosostenibilidad financiera de la ITTB en el mediano y largo plazo, durante el cuatrienio.</t>
  </si>
  <si>
    <t>Implementar un (1) Sistema de Control de Vehículos para entrega y salida de vehículos de Patios adscritos a la ITTB, durante el cuatrienio.</t>
  </si>
  <si>
    <t>Disponer de un (1) Parqueadero y una (1) Grúa para el Apoyo a la Gestión Operativa, durante el cuatrienio.</t>
  </si>
  <si>
    <t>Infraestructura física de la ITTB modernizada</t>
  </si>
  <si>
    <t>Oficina de atención al ciudadano implementada en la ITTB.</t>
  </si>
  <si>
    <t>Fase II del sistema de gestión documental de la ITTB implementado</t>
  </si>
  <si>
    <t xml:space="preserve">Número de Procesos institucionales fortalecidos con profesionales de apoyo. </t>
  </si>
  <si>
    <t>Estudio para modificación de planta de personal realizado.</t>
  </si>
  <si>
    <t>Plan Diseñado</t>
  </si>
  <si>
    <t>Sistema de Control de Vehículos implementado</t>
  </si>
  <si>
    <t>Número de agentes de tránsito temporales contratados/ No. De cargos temporales programados para crear *20</t>
  </si>
  <si>
    <t>Número de conductores del servicio público de transporte capacitados en convivencia y seguridad vial/Número de conductores del TP programados *200</t>
  </si>
  <si>
    <t>Número de promotores de la seguridad vial contratados/ número de promotores programados *20</t>
  </si>
  <si>
    <t xml:space="preserve">Recaudo efectivo de cartera/ cartera proyectada para recuperar en el periodo evaluado. </t>
  </si>
  <si>
    <t>Estudio para modificación de planta de personal realizado</t>
  </si>
  <si>
    <t>Plan de autosostenibilidad financiera diseñado.</t>
  </si>
  <si>
    <t>Servicio de Parqueadero y Grúa Contratado</t>
  </si>
  <si>
    <t>Número de conductores promovidos en el uso de parqueaderos públicos./ sensibilización programada *500</t>
  </si>
  <si>
    <t xml:space="preserve">Documentación de actividades de sensibilización en el uso de parqueaderos públicos con impacto a 500 personas. </t>
  </si>
  <si>
    <t>Número de usuarios sensibilizados con campañas sobre prevención en el consumo de alcohol/# usuarios programados *256</t>
  </si>
  <si>
    <t xml:space="preserve">Documentación de actividades de prevención del consumo de alcohol en conductores con impacto a 256 personas. </t>
  </si>
  <si>
    <t>Número de personas formadas en el uso de medios de transporte público/Número de personas programadas a capacitar en medios de transporte público *1000</t>
  </si>
  <si>
    <t xml:space="preserve">Documentación de actividades de formación en el uso de los medios de transporte público con impacto a 1000 personas. </t>
  </si>
  <si>
    <t>Número de personas capacitadas en aula móvil/número de personas programadas para capacitar en seguridad vial *500</t>
  </si>
  <si>
    <t xml:space="preserve">Documentación de actividades de formación en seguridad vial con impacto a 500 personas. </t>
  </si>
  <si>
    <t>Número de estudiantes capacitados en normas de seguridad vial/número de estudiantes programados*4210</t>
  </si>
  <si>
    <t>Estudiantes capacitados en normas de seguridad vial</t>
  </si>
  <si>
    <t>Conductores del servicio público de transporte capacitados en convivencia y seguridad vial.</t>
  </si>
  <si>
    <t>Número de promotores de la seguridad vial contratados.</t>
  </si>
  <si>
    <t>Actividades del Proyecto de mejoramiento de infraestrutura ejecutado</t>
  </si>
  <si>
    <t>No. De actividades de gestión de archivos ejecutadas/No. De actividades de gestión documental programadas.</t>
  </si>
  <si>
    <t xml:space="preserve">Convenio interinstitucional de capacitación en áreas misionales realizado. </t>
  </si>
  <si>
    <t>Número de convenios interinstitucionales de capacitación en áreas misionales realizados/número de convenios programados *1</t>
  </si>
  <si>
    <t>Número de Procesos institucionales fortalecidos con profesionales de apoyo/ Número de Procesos institucionales programados*2</t>
  </si>
  <si>
    <t>Fortalecimiento Institucional y cultura organizacional</t>
  </si>
  <si>
    <t>Plan de recuperación de cartera elaborado e implementado con seguimiento del recaudo efectivo</t>
  </si>
  <si>
    <t>Total de trámites atendidos a satisfacción/total de personas atendidas.</t>
  </si>
  <si>
    <t>OBJETIVOS PLAN DE DESARROLLO</t>
  </si>
  <si>
    <t>OBJETIVOS PLAN ANTICORRUPCION</t>
  </si>
  <si>
    <t>Crear acciones efectivas que permitan fortalecer la imagen, credibilidad, confianza y transparencia de la ITTB, frente al servicio ofrecido a la comunidad garantizando el seguimiento permanente de sus controles y la mejora continua.</t>
  </si>
  <si>
    <t>Elaborar el mapa de riesgos de corrupción de la Inspección de Tránsito y Transporte de Barrancabermeja (ITTB) cumpliendo sus etapas de identificación del riesgo, valoración del riesgo, monitoreo y revisión de la estrategia, implementando los correspondientes controles.</t>
  </si>
  <si>
    <t>Implementar acciones normativas, administrativas o tecnológicas que tiendan a simplificar, estandarizar, eliminar, optimizar y automatizar los trámites existentes, facilitando el acceso a los servicios.</t>
  </si>
  <si>
    <t>Gestionar los recursos necesarios para el desarrollo de las diferentes iniciativas que garanticen el ejercicio de los derechos de los ciudadanos y su acceso real y efectivo a la oferta de servicios de la ITTB.</t>
  </si>
  <si>
    <t>Generar espacios de diálogo entre la comunidad y la ITTB sobre los asuntos públicos, con el ánimo de actuar con transparencia.</t>
  </si>
  <si>
    <t>Definir acciones encaminadas al fortalecimiento del derecho de acceso a la información pública tanto en la gestión administrativa, como en los funcionarios de la ITTB y los ciudadanos.</t>
  </si>
  <si>
    <t>ESTRATEGIA ANTICORRUPCION</t>
  </si>
  <si>
    <t>RIESGOS DE CORRUPCION</t>
  </si>
  <si>
    <t>ATENCION AL CIUDADANO</t>
  </si>
  <si>
    <t>RENDICION DE CUENTAS</t>
  </si>
  <si>
    <t>TRANSPARENCIA Y ACCESO A LA INFORMACIÓN PUBLICA</t>
  </si>
  <si>
    <t>Auditoría interna al proceso de contratación</t>
  </si>
  <si>
    <t>Procesos publicados correctamente/total de procesos de contratación</t>
  </si>
  <si>
    <t>Realizar y ejecutar cronograma de operativos al transporte público.</t>
  </si>
  <si>
    <t>Número de Investigaciones iniciadas en el periodo/ No. Total de informes elaborados en el periodo.</t>
  </si>
  <si>
    <t>Llevar registro de quejas contra funcionarios de la ITTB, realizar el debido trámite de la queja y abrir proceso disciplinario, transferir a entes de control.</t>
  </si>
  <si>
    <t xml:space="preserve">MATRIZ DEL MAPA DE RIESGOS DE CORRUPCIÓN </t>
  </si>
  <si>
    <t>VIGENCIA 2018</t>
  </si>
  <si>
    <t>IDENTIFICACIÓN DEL RIESGO DE CORRUPCIÓN</t>
  </si>
  <si>
    <t>ANÁLISIS DEL RIESGO</t>
  </si>
  <si>
    <t>VALORACIÓN DEL RIESGO DE CORRUPCIÓN</t>
  </si>
  <si>
    <t>MONITOREO RIESGOS DE CORRUPCIÓN</t>
  </si>
  <si>
    <t>#</t>
  </si>
  <si>
    <t>PROCESO</t>
  </si>
  <si>
    <t>CAUSA</t>
  </si>
  <si>
    <t>RIESGO</t>
  </si>
  <si>
    <t>CONSECUENCIA</t>
  </si>
  <si>
    <t>RIESGO INHERENTE</t>
  </si>
  <si>
    <t>CONTROLES</t>
  </si>
  <si>
    <t>RIESGO RESIDUAL</t>
  </si>
  <si>
    <t>ACCIONES ASOCIADAS AL CONTROL</t>
  </si>
  <si>
    <t>PROBABILIDAD</t>
  </si>
  <si>
    <t>IMPACTO</t>
  </si>
  <si>
    <t>ZONA DE RIESGO</t>
  </si>
  <si>
    <t xml:space="preserve">PROBABILIDAD </t>
  </si>
  <si>
    <t>OPCIÓN DE MANEJO</t>
  </si>
  <si>
    <t>ACCIONES</t>
  </si>
  <si>
    <t>PERIODO DE EJECUCIÓN</t>
  </si>
  <si>
    <t>INDICADOR</t>
  </si>
  <si>
    <t>LOGRO PERIODO</t>
  </si>
  <si>
    <t>ESTADO</t>
  </si>
  <si>
    <t>EVIDENCIAS</t>
  </si>
  <si>
    <t>R1</t>
  </si>
  <si>
    <t>Financiera</t>
  </si>
  <si>
    <t>Falla en el  proceso sistemático de evaluación,
seguimiento y control de las cuentas por cobrar.  Inadecuado registro y
clasificación de las cuentas por antigüedad y categorías</t>
  </si>
  <si>
    <t>Inadecuada gestión en el proceso de Administracion de la cartera.</t>
  </si>
  <si>
    <t>Bajo nivel de ingresos por concepto de recuperación de cartera en la ITTB.
Alto nivel de prescripción de comparendos.</t>
  </si>
  <si>
    <t>Probable</t>
  </si>
  <si>
    <t>Mayor</t>
  </si>
  <si>
    <t>Alta</t>
  </si>
  <si>
    <t>Depurar  y actualizar cartera real de la I.T.T.B.
Fortalecer  la Gestión de la Oficina de Cobro Coactivo en la I.T.T.B.</t>
  </si>
  <si>
    <t>Posible</t>
  </si>
  <si>
    <t>Moderado</t>
  </si>
  <si>
    <t>Moderada</t>
  </si>
  <si>
    <t>Reducir</t>
  </si>
  <si>
    <t>Adelantar el  proceso de depuración  y actualizacion de la cartera real de la I.T.T.B.
Fortalecer  la Gestión de la Oficina de Cobro Coactivo en la I.T.T.B.</t>
  </si>
  <si>
    <t>Divisiones juridica, Financiera , Sistemas y oficina de Cobro Coactivo</t>
  </si>
  <si>
    <t>R2</t>
  </si>
  <si>
    <t>Ausencia de controles en el proceso de compras y almacén para aseguramiento de los bienes muebles, inmuebles y suministros de la ITTB.</t>
  </si>
  <si>
    <t>Pérdida de recursos físicos de la entidad.</t>
  </si>
  <si>
    <t>Detrimento de recursos de la institución.</t>
  </si>
  <si>
    <t>Catastrófico</t>
  </si>
  <si>
    <t>Extrema</t>
  </si>
  <si>
    <t xml:space="preserve">
Actualización de Procedimientos.
Asignación de responsabilidades.</t>
  </si>
  <si>
    <t>Improbable</t>
  </si>
  <si>
    <t>Reducir
Trasferir</t>
  </si>
  <si>
    <t>Tramitar pólizas para los bienes de la ITTB.
Aplicar procedimientos actualizados
Realizar avalúo de bienes.</t>
  </si>
  <si>
    <t>01/04/2016 a
31/12/2016</t>
  </si>
  <si>
    <t xml:space="preserve">División Administrativa
Almacenista General
</t>
  </si>
  <si>
    <t xml:space="preserve">Total de bienes asignados/total de bienes de la entidad.
</t>
  </si>
  <si>
    <t>INACTIVO</t>
  </si>
  <si>
    <t>Informe fortalecimiento del cobro coactivo.</t>
  </si>
  <si>
    <t>Total de bienes asegurados/total de bienes de la entidad</t>
  </si>
  <si>
    <t>R3</t>
  </si>
  <si>
    <t>Contravenciones</t>
  </si>
  <si>
    <t>Incumplimiento del código de ética y sistema de valores institucionales.</t>
  </si>
  <si>
    <t>Solicitar o recibir dádivas para no aplicar sanciones al incumplimiento de la normas de tránsito y transporte.</t>
  </si>
  <si>
    <t>Deterioro en la imagen institucional.
Apertura de procesos disciplinarios.
Demandas penales.</t>
  </si>
  <si>
    <t>Trámite e investigación de quejas recepcionadas contra funcionarios de la ITTB.
Apertura de procesos disciplinarios.</t>
  </si>
  <si>
    <t xml:space="preserve">Evitar
Transferir
</t>
  </si>
  <si>
    <t xml:space="preserve">Control Interno Disciplinario
</t>
  </si>
  <si>
    <t>Apertura de procesos disciplinarios/Número de quejas recibidas
Procesos disciplinarios transferidos a entes de control/apertura total de procesos disciplinarios internos</t>
  </si>
  <si>
    <t>R4</t>
  </si>
  <si>
    <t>Dirección Estratégica</t>
  </si>
  <si>
    <t>Falta de compromiso con la adecuada atención a los usuarios.</t>
  </si>
  <si>
    <t>Favorecer con privilegios en la atención a ciertas personas por ser influyentes o cercanas al personal de la ITTB.</t>
  </si>
  <si>
    <t>Tráfico de influencias.
Incumplimiento del trato digno a los usuarios.</t>
  </si>
  <si>
    <t xml:space="preserve">Sistema digiturno. </t>
  </si>
  <si>
    <t>Baja</t>
  </si>
  <si>
    <t>Asumir</t>
  </si>
  <si>
    <t>Implementar sistema digiturno.
Aplicar documento de control del trámite.</t>
  </si>
  <si>
    <t>Dirección
División Administrativa</t>
  </si>
  <si>
    <t>R5</t>
  </si>
  <si>
    <t>Incumplimiento de las normas legales para el desembolso de recursos públicos.</t>
  </si>
  <si>
    <t>Pago de gastos no autorizados.</t>
  </si>
  <si>
    <t>Manejo indebido de los recursos.</t>
  </si>
  <si>
    <t>Certificar conformidad de producto o servicio que requiere ser pagado por parte de los responsables de cada proceso. 
Validación del pago por parte del ordenador del gasto.</t>
  </si>
  <si>
    <t>Evitar</t>
  </si>
  <si>
    <t>Diligenciar formato de Solicitud de desembolso.</t>
  </si>
  <si>
    <t>Supervisor de contratos
Responsables de las dependencias
Dirección</t>
  </si>
  <si>
    <t>Total de pagos certificados y validados/total de pagos</t>
  </si>
  <si>
    <t xml:space="preserve">De 10506 personas atendidas se logró llevar a término 10.454 trámites. Se recomienda al encargado de matrículas realizar seguimiento a los trámites no ejecutados para verificar los motivos de no ejecución (análisis formato control del trámite). </t>
  </si>
  <si>
    <t>R6</t>
  </si>
  <si>
    <t>Jurídica</t>
  </si>
  <si>
    <t>Desconocimiento de la normatividad en contratación estatal.</t>
  </si>
  <si>
    <t>Contratación estatal sin cumplimiento de formalidades legales del estatuto contractual</t>
  </si>
  <si>
    <t>La destinación y aprovechamiento indebido de recursos públicos en favor de terceros.</t>
  </si>
  <si>
    <t>Rara vez</t>
  </si>
  <si>
    <t>Manual de contratación de la ITTB.
Publicación de procesos en el SECOP Y SIA OBSERVA.</t>
  </si>
  <si>
    <t>Aplicar lineamientos del manual de contratación
Publicación de procesos en el secop.</t>
  </si>
  <si>
    <t>Dirección
División Jurídica</t>
  </si>
  <si>
    <t>R7</t>
  </si>
  <si>
    <t>Seguridad vial y transporte</t>
  </si>
  <si>
    <t>Compromisos directivos con los representantes de las empresas de transporte.</t>
  </si>
  <si>
    <t>Posibles violaciones a la norma por falta de  Controles  y operativos al transporte público</t>
  </si>
  <si>
    <t>Comisión de infracciones al código de transporte y afectación del servicio.</t>
  </si>
  <si>
    <t>Operativos de control al Transporte Público
Imposición de sanciones</t>
  </si>
  <si>
    <t>División Transporte Público.
Agentes de Tránsito</t>
  </si>
  <si>
    <t xml:space="preserve">operativos realizados/operativos progamados.
</t>
  </si>
  <si>
    <t>R8</t>
  </si>
  <si>
    <t>Sistemas</t>
  </si>
  <si>
    <t>Falta realizar ajustes al sistema SILICOMT, para que las diferentes inconsistencias detectadas sean corregidas.</t>
  </si>
  <si>
    <t>Sistema SILICOMT poco confiable.</t>
  </si>
  <si>
    <t>Se presentan errores que pueden inducir actuaciones indebidas por parte de los funcionarios que conocen las debilidades del sistema.</t>
  </si>
  <si>
    <t>Control en la asignación de usuarios.
Reporte inmediato de inconsistencias a supervisor del contrato</t>
  </si>
  <si>
    <t>Revisar periodicamente perfiles de usuario para control de autorizaciones.
Gestionar inconsistencias reportadas por los usuarios del Sistema SILICOMT para implementar los debidos ajustes de manera inmediata.</t>
  </si>
  <si>
    <t>01/02/2017 A 29/12/2017</t>
  </si>
  <si>
    <t>Divisiones de sistemas y Administrativa.</t>
  </si>
  <si>
    <t>Reporte de usuarios y perfiles.
Número de inconsistencias solucionadas/total de inconsistencias reportadas.</t>
  </si>
  <si>
    <t>R9</t>
  </si>
  <si>
    <t>El sistema SILICOMT no emite alerta o bloqueo en la expedición de un trámite por ausencia del pago respectivo.</t>
  </si>
  <si>
    <t>Entrega de documentos sin el pago de los derechos.</t>
  </si>
  <si>
    <t>Favorecimiento a terceros, detrimento a la entidad.</t>
  </si>
  <si>
    <t>Auditorias de control.
Alerta o bloqueo del sistema.</t>
  </si>
  <si>
    <t>Rara Vez</t>
  </si>
  <si>
    <t xml:space="preserve">Programar y realizar auditoria a tramites pagados.
Gestionar implementación de alerta o bloqueo del sistema </t>
  </si>
  <si>
    <t xml:space="preserve">Control Interno
División de sistemas
</t>
  </si>
  <si>
    <t>Trámites pagados/trámites expedidos</t>
  </si>
  <si>
    <t>R10</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</si>
  <si>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</si>
  <si>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</si>
  <si>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</si>
  <si>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</si>
  <si>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 xml:space="preserve">División Administrativa
Control Interno Disciplinario
Control interno
</t>
  </si>
  <si>
    <t xml:space="preserve">CRONOGRAMA DE ACCIONES PARA LA  ESTRATEGIA 
DE RACIONALIZACIÓN DE TRÁMITES  </t>
  </si>
  <si>
    <t>SEGUIMIENTO</t>
  </si>
  <si>
    <t xml:space="preserve">FASES/Actividades </t>
  </si>
  <si>
    <t>TRIMESTRE I</t>
  </si>
  <si>
    <t>TRIMESTRE II</t>
  </si>
  <si>
    <t>TRIMESTRE III</t>
  </si>
  <si>
    <t>TRIMESTRE IV</t>
  </si>
  <si>
    <t>VALIDACIÓN</t>
  </si>
  <si>
    <t>M1</t>
  </si>
  <si>
    <t>M2</t>
  </si>
  <si>
    <t>M3</t>
  </si>
  <si>
    <t>Inventario de Trámites actualizado</t>
  </si>
  <si>
    <t>Trámites registrados en SUIT (52)</t>
  </si>
  <si>
    <t>Divisiones de Planeación, Administrativa y sistemas, Profesional Matrículas.</t>
  </si>
  <si>
    <t>Priorizar, definir y consolidar acciones para racionalización de los trámites</t>
  </si>
  <si>
    <t>Documento racionalización de trámites SUIT</t>
  </si>
  <si>
    <t>Ajustar información en los diferentes canales de atención al ciudadano.</t>
  </si>
  <si>
    <t>Enlace  de información de trámites registrados en SUIT activo en página Web de la entidad</t>
  </si>
  <si>
    <t>Capacitación a funcionarios sobre estrategia de racionalización de trámites.</t>
  </si>
  <si>
    <t>Evidencias capacitación.</t>
  </si>
  <si>
    <t>Seguimiento a procesos de automatización de trámites.</t>
  </si>
  <si>
    <t>Procesos automatizados</t>
  </si>
  <si>
    <t>División Sistemas</t>
  </si>
  <si>
    <t>CRONOGRAMA DE ACCIONES PARA LA  ESTRATEGIA 
DE RENDICIÓN DE CUENTAS</t>
  </si>
  <si>
    <t>Caracterización de ciudadanos y grupos de interés</t>
  </si>
  <si>
    <t>Caracterización de usuarios realizada</t>
  </si>
  <si>
    <t>División de planeación</t>
  </si>
  <si>
    <t>Definición objetivo, metas y acciones para desarrollar la estrategia de rendición de cuentas.</t>
  </si>
  <si>
    <t>Documentos de la estrategia elaborados.</t>
  </si>
  <si>
    <t>Dirección
División de planeación
Profesional de apoyo en comunicaciones</t>
  </si>
  <si>
    <t>Identificación de necesidades de información y valoración de la información actual.</t>
  </si>
  <si>
    <t>Informes de gestión divisiones</t>
  </si>
  <si>
    <t>Divulgación y visibilidad de información a los ciudadanos.</t>
  </si>
  <si>
    <t>Publicaciones en los diferentes canales con los que cuenta la institución.</t>
  </si>
  <si>
    <t>Dirección
División de sistemas
Profesional de apoyo en comunicaciones</t>
  </si>
  <si>
    <t>Evaluación de la rendición de cuentas y elaboración de plan de mejoramiento</t>
  </si>
  <si>
    <t xml:space="preserve"> </t>
  </si>
  <si>
    <t>Herramientas de evaluación aplicadas y plan de mejoramiento</t>
  </si>
  <si>
    <t>SUBCOMPONENTE</t>
  </si>
  <si>
    <t>ESTRATEGIA DE ATENCIÓN AL CIUDADANO</t>
  </si>
  <si>
    <t xml:space="preserve">SEGUIMIENTO </t>
  </si>
  <si>
    <t>Estructura Administrativa y de direccionamiento estratégico</t>
  </si>
  <si>
    <t>Establecer mecanismos de comunicación directa entre las áreas de servicio al ciudadano y la alta dirección.</t>
  </si>
  <si>
    <t>Informes entregados a dirección y/o divisiones sobre estrategia de atención al ciudadano</t>
  </si>
  <si>
    <t xml:space="preserve">
División de planeación</t>
  </si>
  <si>
    <t>Fortalecimiento de los canales de atención</t>
  </si>
  <si>
    <t>Ajustes en los espacios físicos de atención al ciudadano.</t>
  </si>
  <si>
    <t>Adaptaciones y cambios en la estructura física.</t>
  </si>
  <si>
    <t xml:space="preserve">Implementar instrumentos y herramientas que ayuden a mejorar la atención del ciudadano. </t>
  </si>
  <si>
    <t>Sistema digiturno implementado.
Optimizaciones realizadas a los sistemas de información.
Página Web actualizada.
Implementación de servicios en línea.</t>
  </si>
  <si>
    <t>Dirección
División de Sistemas</t>
  </si>
  <si>
    <t>Identificación y divulgación de los canales de atención al ciudadano.</t>
  </si>
  <si>
    <t>Publicaciones y divulgaciones sobre los canales de atención.</t>
  </si>
  <si>
    <t>Dirección.
Divisiones de planeación y sistemas, profesional en comunicación.</t>
  </si>
  <si>
    <t>Implementar protocolo de servicio al ciudadano.</t>
  </si>
  <si>
    <t>Protocolo creado.</t>
  </si>
  <si>
    <t>Dirección
División de planeación</t>
  </si>
  <si>
    <t>Talento Humano</t>
  </si>
  <si>
    <t>Fortalecer las competencias de los servidores públicos que atienden directamente a los ciudadanos.</t>
  </si>
  <si>
    <t>Actividades de capacitación y/o sensibilización planeadas / Actividades realizadas</t>
  </si>
  <si>
    <t>División administrativa</t>
  </si>
  <si>
    <t>Normativo y procedimental</t>
  </si>
  <si>
    <t>Elaborar informes periódicos de PQRS para seguimiento y control</t>
  </si>
  <si>
    <t>Informes de seguimiento realizados al sistema de PQRS</t>
  </si>
  <si>
    <t>División de Planeación.
Control Interno</t>
  </si>
  <si>
    <t>Elaborar y publicar en los canales de atención la carta de trato digno al ciudadano</t>
  </si>
  <si>
    <t>Carta de trato digno elaborada y publicada.</t>
  </si>
  <si>
    <t>Relacionamiento con el ciudadano</t>
  </si>
  <si>
    <t>Caracterizar a los ciudadanos - usuarios - grupos de interés y revisar la pertinencia de la oferta de atención.</t>
  </si>
  <si>
    <t>Caracterización definida</t>
  </si>
  <si>
    <t>Divisiones administrativa, planeación y sistemas.</t>
  </si>
  <si>
    <t>Realizar mediciones de percepción respecto a la calidad del servicio y la accesibilidad de la oferta institucional.</t>
  </si>
  <si>
    <t>Encuestas aplicadas
Informes emitidos</t>
  </si>
  <si>
    <t>Informe pormenorizado de peticiones</t>
  </si>
  <si>
    <t>Informe Pormenorizado de peticiones recibidas, trasladadas, tiempos de respuesta.</t>
  </si>
  <si>
    <t>Monitoreo del acceso a la información pública</t>
  </si>
  <si>
    <t>Tablas de retención documental actualizadas</t>
  </si>
  <si>
    <t>Mantener actualizadas las tablas de retención documental de las dependencias de la ITTB</t>
  </si>
  <si>
    <t>Elaboración de instrumentos de gestión de la información</t>
  </si>
  <si>
    <t>División de planeación
Control Interno</t>
  </si>
  <si>
    <t>Informes publicados.</t>
  </si>
  <si>
    <t>Publicación de informes de PQRS en página Web</t>
  </si>
  <si>
    <t>Lineamientos de transparencia pasiva</t>
  </si>
  <si>
    <t xml:space="preserve">Procesos publicados </t>
  </si>
  <si>
    <t>Publicación de procesos contractuales en página del Secop.</t>
  </si>
  <si>
    <t>Seguimiento matríz de requisitos</t>
  </si>
  <si>
    <t>Realizar seguimiento a la actualización de la página Web en cumplimiento de los requisitos de la Ley 1712.</t>
  </si>
  <si>
    <t>División de sistemas actualiza página.
Reportan la Información todas las divisiones.</t>
  </si>
  <si>
    <t>Página Web actualizada</t>
  </si>
  <si>
    <t>Mantener actualizada la página Web de la ITTB cumpliendo el esquema de publicación de la entidad. (ley 1712)</t>
  </si>
  <si>
    <t>Lineamientos de transparencia activa</t>
  </si>
  <si>
    <t xml:space="preserve">semanasJULIO </t>
  </si>
  <si>
    <t>MECANISMOS DE TRANSPARENCIA Y ACCESO A LA INFORMACIÓN PÚBLICA</t>
  </si>
  <si>
    <t>Cartera de la entidad por edades y valor.
Porcentaje de cartera recuperada / Total de cartera proyectada 2018 para recuperar .</t>
  </si>
  <si>
    <t>VIGENCIA 2019</t>
  </si>
  <si>
    <t>INSPECCIÓN DE TRÁNSITO Y TRANSPORTE DE BARRANCABERMEJA
VIGENCIA 2019</t>
  </si>
  <si>
    <t>Monitorear  cada 4 meses el cumplimiento de actividades del mapa de riesgos de corrupción asegurando el alcance de las metas propuestas.</t>
  </si>
  <si>
    <t>Informes de Monitoreo del mapa de riesgos de corrupción</t>
  </si>
  <si>
    <t>01/02/2019 A 27/12/2019</t>
  </si>
  <si>
    <t>01/02/2019 a
27/12/2019</t>
  </si>
  <si>
    <t>Informes de seguimiento a los riesgos de corrupción publicados en página.</t>
  </si>
  <si>
    <t>Realizar seguimiento a los riesgos de corrupción revisando cada 4 meses la aplicación y cumplimiento de controles.</t>
  </si>
  <si>
    <t>Informes de seguimiento riessgos de corrupción</t>
  </si>
  <si>
    <t>Actualizar mapa de riesgos de corrupción incorporando riesgos emergentes.</t>
  </si>
  <si>
    <t>Mapa de riesgos de corrupción actualizado.</t>
  </si>
  <si>
    <t>Matriculas</t>
  </si>
  <si>
    <t>Mapa de riesgos de corrupción actualizado</t>
  </si>
  <si>
    <t>Monitorear  cada 4 meses el cumplimiento de actividades de la estrategia de racionalización de trámites asegurando el alcance de las metas propuestas.</t>
  </si>
  <si>
    <t>Informes de Monitoreo de las actividades de la estrategia</t>
  </si>
  <si>
    <t>Informes de seguimiento a la estrategia de racionalización de trámites publicados en página.</t>
  </si>
  <si>
    <t>Estrategia racionalización de trámites</t>
  </si>
  <si>
    <t>Informe Estrategia racionalización de trámites</t>
  </si>
  <si>
    <t>Realizar seguimiento a la estrategia de racionalización de trámites revisando cada 4 meses el cumplimiento de sus actividades.</t>
  </si>
  <si>
    <t>Monitorear  cada 4 meses el cumplimiento de actividades de la estrategia de rendición de cuentas asegurando el alcance de las metas propuestas.</t>
  </si>
  <si>
    <t>Realizar seguimiento a la estrategia de rendición de cuentas revisando cada 4 meses el cumplimiento de sus actividades.</t>
  </si>
  <si>
    <t>Monitorear  cada 4 meses el cumplimiento de actividades de la estrategia de Atención al ciudadano asegurando el alcance de las metas propuestas.</t>
  </si>
  <si>
    <t>Realizar seguimiento a la estrategia de Atención al ciudadano revisando cada 4 meses el cumplimiento de sus actividades.</t>
  </si>
  <si>
    <t>Monitorear  cada 4 meses el cumplimiento de actividades de la estrategia de transparencia y acceso a la información pública asegurando el alcance de las metas propuestas.</t>
  </si>
  <si>
    <t>Realizar seguimiento a la estrategia de transparencia y acceso a la información pública revisando cada 4 meses el cumplimiento de sus actividades.</t>
  </si>
  <si>
    <t>Informes de Monitoreo de las actividades de la estrategia de rendición de cuentas</t>
  </si>
  <si>
    <t>Informes de seguimiento a la estrategia de rendición de cuentas publicados en página.</t>
  </si>
  <si>
    <t>Informes de Monitoreo de las actividades de la estrategia Atención al ciudadano</t>
  </si>
  <si>
    <t>Informes de seguimiento a la estrategia de Atención al ciudadano publicados en página.</t>
  </si>
  <si>
    <t xml:space="preserve">Informes de Monitoreo de las actividades de la estrategia transparencia y acceso a la información pública </t>
  </si>
  <si>
    <t>Informes de seguimiento a la estrategia de transparencia y acceso a la información pública publicados en página.</t>
  </si>
  <si>
    <t>Informe Estrategia rendición de cuentas</t>
  </si>
  <si>
    <t>Estrategia rendición de cuentas</t>
  </si>
  <si>
    <t>Informe Estrategia Atención al ciudadano</t>
  </si>
  <si>
    <t>Estrategia Atención al ciudadano</t>
  </si>
  <si>
    <t xml:space="preserve">Informe Estrategia transparencia y acceso a la información pública </t>
  </si>
  <si>
    <t xml:space="preserve">Estrategia transparencia y acceso a la información pública </t>
  </si>
  <si>
    <t>Realizar capacitaciones programas en el plan institucional de capacitación de la ITTB</t>
  </si>
  <si>
    <t>capacitaciones realizadas / capacitaciones programadas</t>
  </si>
  <si>
    <t>Fortalecer las Competencias Laborales de los servidores públicos de la I.T.T.B.,contribuyendo al cumplimiento de la Misión y Visión Institucional.</t>
  </si>
  <si>
    <t>Implementar las actividades de formación de acuerdo a las necesidades detectadas.</t>
  </si>
  <si>
    <t>Capacitaciones realizadas</t>
  </si>
  <si>
    <t>AREAS TEMATICAS</t>
  </si>
  <si>
    <t>UNIDAD FUNCIONAL O PROCESO</t>
  </si>
  <si>
    <t>TEMA</t>
  </si>
  <si>
    <t>OBJETIVO</t>
  </si>
  <si>
    <t>POBLACION OBJETIVO</t>
  </si>
  <si>
    <t>METODOLOGIA</t>
  </si>
  <si>
    <t>DURACION</t>
  </si>
  <si>
    <t>RECURSOS</t>
  </si>
  <si>
    <t>CULTURA ORGANIZACIONAL</t>
  </si>
  <si>
    <t>PROCESO ADMINISTRATIVO</t>
  </si>
  <si>
    <t>OBLIGACIONES Y RESPONSABILIDADES DE LOS ACTORES DEL SG SST, DECRETO 1072 DE 2015, OBLIGACIONES DEL EMPELEADOR , RESPONSABILIDADES DE LOS TRABAJADORES</t>
  </si>
  <si>
    <t>Facilitar el proceso de implementación del Ssitema de Gestión de Seguridad y Salud en el Trabajo por pate de los empleadores y contratantes, asegurnado el cumplimiento de las normas establecidas por el Sistema General de Riesgos Laborales</t>
  </si>
  <si>
    <t>PROCESO ADMNISTRATIVO</t>
  </si>
  <si>
    <t>IDENTIFICACION DE PELIGROS, EVALUACION Y VALORACIONO DE RIESGOS EN EL DESARROLLO ORGANIZACIONAL Y HUMANO DE LAS EMPRESAS, CLASIFICAICON E IDENTIFICACION DE PELIGROS, PRIORIZACON DE RESULTADOS, EVALUACION DE RIESGOS</t>
  </si>
  <si>
    <t>Establecer una adecuada gesión de los peligros y riesgos i dentificados en el área de trabjo, enfocada al cumpliimmento de los objetivos organizacioneales y desarrollo humano</t>
  </si>
  <si>
    <t>SISTEMAS GENERAL DE RIESGOS LABORALES, IDENTIFICACION DE PELIGROS Y REISGOS (METODOS DE IDENTIFICACION Y OPORTUNIDADES DE MEJORAS), AUDITORIA Y SEGUIMIENTO</t>
  </si>
  <si>
    <t>Contribuir al desarrollo y divulgación del Sistema de Gestión de Seguridad y Salud en el Trabajo de las organizaciones a través de la pormoción del autocuidado y hábitos saludables , la prevención de accidentes y enfermedades laborales</t>
  </si>
  <si>
    <t>PERSPECTIVAS Y CONCEPTUALIZACION DE LA CONFLICTIVIDAD EN LAS ORGANIZACIONES, MARCO LEGAL VIGENTE, ACOSO LABORAL, CONFORMACION Y OPERACIÓN DE LOS COMITES DE CONVIVENCIA</t>
  </si>
  <si>
    <t>Conocer los lineamientos necesarios para la conformación y funcionamiento del comité de convivencia laboral en las organizaciones bajo los requerimientos de la ley 1010 de 2006, la Resolución 1356 de 2012 y Resolución 652 de 2012.</t>
  </si>
  <si>
    <t>ESTRUCTURACION DE EMERGENCIAS Y EVAUCACION, PRINCIPIOS PARA LA PLANEACION DE SIMULACRO DE EVACUACION</t>
  </si>
  <si>
    <t>Dar a conocer los componentes del SG SST</t>
  </si>
  <si>
    <t>TODOS LOS PROCESOS</t>
  </si>
  <si>
    <t xml:space="preserve">LIDERAZGO Y EMPRENDIMIENTO </t>
  </si>
  <si>
    <t>Identificar el tipo de liderazgo
Brindar herramientas a los lideres para motivar la productividad en los empleados</t>
  </si>
  <si>
    <t>CONVOCATORIAS DEL DAFP</t>
  </si>
  <si>
    <t>Mejorar la calidad de la formación en los funcionarios</t>
  </si>
  <si>
    <t>PROCESO  ADMINISTRATIVO</t>
  </si>
  <si>
    <t>ORDENAMIENTO TERRITORIAL</t>
  </si>
  <si>
    <t>Fortalecer la gesión institucional de autoridades locales- área de influencia del Oleoducto Velásquez - Galán</t>
  </si>
  <si>
    <t>PROCEDIMIENTO ADMINISTRATIVO</t>
  </si>
  <si>
    <t>GESTION ESTRATEGICA DEL TALENTO HUMANO Y PARA EL ACCESO, REGISTRO Y ADMINISTRCION DEL SISTEMA DE INFORMACIÓN DE GESTION DEL EMPLEO PUBLICO (SIGEP</t>
  </si>
  <si>
    <t xml:space="preserve">Asesorar a los responsables en el cargue de información del SIGEP </t>
  </si>
  <si>
    <t>INDUCCION Y CAPACITACION SIGEP II</t>
  </si>
  <si>
    <t>RESPONSABLES EN EL CARGUE DEL SIGEP</t>
  </si>
  <si>
    <t>PROCEDINIENTO ADMINISTRATIVO</t>
  </si>
  <si>
    <t>PROCESO DE PLANEACION , CALIDAD Y MEJORA</t>
  </si>
  <si>
    <t>MANEJO DE RESIDUOS SOLIDOS</t>
  </si>
  <si>
    <t>Fortalecer el Sistema de Gestión Ambiental a través de la concientización</t>
  </si>
  <si>
    <t>PROCESOS DE GESTION CONTRACTUAL</t>
  </si>
  <si>
    <t>INDUCCION SOBRE LOS CRITERIOS DE COMPARAS SOSTENIBLES</t>
  </si>
  <si>
    <t>Fortalecer el proceso de Compras</t>
  </si>
  <si>
    <t>AHORRO Y USO EFICIENTE SOBRE LA CONTAMINACION DEL AGUA, AHORRO Y USO EFICIENTE DE ENERGIA</t>
  </si>
  <si>
    <t>LOGRAR LA SENSIBILIZACION DEL AHORRO DE AGUA Y ENERGIA EN LOS FUNCIONARIOS DE LA I.T.T.B.</t>
  </si>
  <si>
    <t>ATENCION AL CLIENTE</t>
  </si>
  <si>
    <t xml:space="preserve">FORTALECER Y SENSIBILIZAR FUNCIONARIOS </t>
  </si>
  <si>
    <t>HIGIENE POSTURAL</t>
  </si>
  <si>
    <t xml:space="preserve">Fortalecer las medidas deL SG- SST </t>
  </si>
  <si>
    <t xml:space="preserve">PROCESO Y CONTROL </t>
  </si>
  <si>
    <t>PROCESO DISCIPLINARIO</t>
  </si>
  <si>
    <t>NUEVA NORMATIVIDAD CODIGO DISCIPLINARIO</t>
  </si>
  <si>
    <t>Fortalecer los procesos disciplinarios de las entidades publicas</t>
  </si>
  <si>
    <t>FORTALECIMIENTO MIPG</t>
  </si>
  <si>
    <t>CONTROL INTERNO, PLANEACION, CALIDAD Y MEJORA, PROCESO ADMINISTRATIVO</t>
  </si>
  <si>
    <t>GENERALIDADES MODELO INTEGRADO DE PLANEACION Y GESTION (DECRETO 1499 DE 2017) ALINEADO CON EL MECI</t>
  </si>
  <si>
    <t>LOGRAR LA IMPLEMENTACION DEL MIPG</t>
  </si>
  <si>
    <t>MODELO INTEGRADO DE PLANEACION Y GESTION</t>
  </si>
  <si>
    <t>FORTALECER LA IMPLEMENTACIÓN DEL MODELO INTEGRADO DE PLANEACION Y GESTION</t>
  </si>
  <si>
    <t>MODULO 2. DIMENSION DE TALENTO HUMANO</t>
  </si>
  <si>
    <t>FORTALECER LA GESTION ESTRATEGICA DEL TALENTO HUMANO DE LA I.T.T.B.</t>
  </si>
  <si>
    <t>MODULO 3. DIMENSION GESTION CON VALORES PARA EL RESULTADO</t>
  </si>
  <si>
    <t>FORTALECER LA EJECUCION DE LO QUE SE PLANEA</t>
  </si>
  <si>
    <t xml:space="preserve">MODULO. 4. DIMENSION EVALUACION DE RESULTADOS </t>
  </si>
  <si>
    <t>SENSIBILIZAR SOBRE LAS POLITICAS PARA EL DESARROLLO DE LA DIMENSION</t>
  </si>
  <si>
    <t xml:space="preserve">MODULO. 5. DIMENSION INFORMACION Y COMUNICACIÓN </t>
  </si>
  <si>
    <t>LOGRAR LA IMPLEMENTACION DE LAS TECNOLOGIAS DE LA INFORMACIÓN</t>
  </si>
  <si>
    <t>INTELIGENCIA EMOCIONAL</t>
  </si>
  <si>
    <t xml:space="preserve">FORTALECIMIENTO A FUNCIONARIOS </t>
  </si>
  <si>
    <t>GESTION DEL RIESGO</t>
  </si>
  <si>
    <t>LOGRAR UNA EFICIENTE IDENTIFICACION DE RIESGOS Y SU VALORACION</t>
  </si>
  <si>
    <t>CRITERIOS DIFERENCIALES DE CONTROL INTERNO</t>
  </si>
  <si>
    <t>CONOCER EL ROL DEL SISTEMA DE CONTROL INTERNO EN LA ARTICULACION CON EL MIPG</t>
  </si>
  <si>
    <t>CRECIMIENTO PERSONAL</t>
  </si>
  <si>
    <t>MOTIVACION</t>
  </si>
  <si>
    <t>MODULO 7. DIMENSIÓN CONTROL INTERNO</t>
  </si>
  <si>
    <t>FORMATO PLAN INSTITUCIONAL DE CAPACITACION 2019</t>
  </si>
  <si>
    <t>Realizar las actividades del plan de Bienestar de la entidad.</t>
  </si>
  <si>
    <t>Actividades de bienestar realizadas</t>
  </si>
  <si>
    <t>No. De actividades de bienestar social realizadas / Actividades de Bienestar programadas</t>
  </si>
  <si>
    <t>Proporcionar condiciones para el mejoramiento de la calidad de vida laboral de los Servidores públicos de la Entidad y su desempeño laboral, brindando espacios de conocimiento, esparcimiento, e integración familiar, a través de programas que fomenten el desarrollo integral y actividades detectadas a través de las necesidades de los servidores.</t>
  </si>
  <si>
    <t>Apoyar el desarrollo de actividades que favorezcan el desarrollo de la creatividad, la identidad y la participación de los servidores de la I.T.T.B., que fortalezcan las condiciones en el ambiente de trabajo.</t>
  </si>
  <si>
    <t>ENE</t>
  </si>
  <si>
    <t>FEB</t>
  </si>
  <si>
    <t>MAR</t>
  </si>
  <si>
    <t>ABR</t>
  </si>
  <si>
    <t>MAY</t>
  </si>
  <si>
    <t>JUN</t>
  </si>
  <si>
    <t>JUL</t>
  </si>
  <si>
    <t>AGO</t>
  </si>
  <si>
    <t>SEPT</t>
  </si>
  <si>
    <t>OCTU</t>
  </si>
  <si>
    <t>NOV</t>
  </si>
  <si>
    <t>DIC</t>
  </si>
  <si>
    <t>Planeación</t>
  </si>
  <si>
    <t>Item 4</t>
  </si>
  <si>
    <t>Realizar y consolidar el Diagnóstico de necesidades</t>
  </si>
  <si>
    <t>Item 2</t>
  </si>
  <si>
    <t>Celebración Dia de la Mujer</t>
  </si>
  <si>
    <t>Numeral 7, 2</t>
  </si>
  <si>
    <t xml:space="preserve"> Promoción vida saludable ITTB-ARL</t>
  </si>
  <si>
    <t>Celebración Día la secretaria</t>
  </si>
  <si>
    <t>Celebración Día del Agente de Tránsito</t>
  </si>
  <si>
    <t>Numeral 7,2</t>
  </si>
  <si>
    <t>Celebración día de la Madre</t>
  </si>
  <si>
    <t>Celebración Día del Niño</t>
  </si>
  <si>
    <t>Progragrama de Pre- pensionado</t>
  </si>
  <si>
    <t xml:space="preserve">Objetivo No. 2 </t>
  </si>
  <si>
    <t>Dia del servidor público</t>
  </si>
  <si>
    <t>Código Integridad</t>
  </si>
  <si>
    <t>Objetivo No. 2 Numeral 7,2</t>
  </si>
  <si>
    <t>Medición de Clima Laboral</t>
  </si>
  <si>
    <t>Olimpiadas Municipales</t>
  </si>
  <si>
    <t>Objetivo No. 3</t>
  </si>
  <si>
    <t>Celebración Cumpleaños</t>
  </si>
  <si>
    <t>Numeral 7,2,1</t>
  </si>
  <si>
    <t>Celebración día amor y amistad</t>
  </si>
  <si>
    <t>Numeral 7,2,1 Numeral 7,1,2</t>
  </si>
  <si>
    <t>Publicar información de  Servicios que ofrece la caja de compensación</t>
  </si>
  <si>
    <t>Coordinación novena navideña</t>
  </si>
  <si>
    <t>PLAN DE BIENESTAR LABORAL ITTB 2019</t>
  </si>
  <si>
    <t xml:space="preserve">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</si>
  <si>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Realizar seguimiento cada dos meses a la ejecución de actividades programadas en el plan de adquisiones de la ITTB.</t>
  </si>
  <si>
    <t>Contrataciones realizadas según programación del plan de Adquisiciones.</t>
  </si>
  <si>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</si>
  <si>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</si>
  <si>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</si>
  <si>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</si>
  <si>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</si>
  <si>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</si>
  <si>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</si>
  <si>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</si>
  <si>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</si>
  <si>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</si>
  <si>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</si>
  <si>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</si>
  <si>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</si>
  <si>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OLIMPO CHIQIUILLO OLIVIERI</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</si>
  <si>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</si>
  <si>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</si>
  <si>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</si>
  <si>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</si>
  <si>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</si>
  <si>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</si>
  <si>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</si>
  <si>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</si>
  <si>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</si>
  <si>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</si>
  <si>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</si>
  <si>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</si>
  <si>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</si>
  <si>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</si>
  <si>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</si>
  <si>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</si>
  <si>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</si>
  <si>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Prestación de Servicios Profesionales para asesorar jurídicamente en las actividades de Gobierno, Políticas y demás actuaciones de la ITTB</t>
  </si>
  <si>
    <t>ENERO</t>
  </si>
  <si>
    <t>DIRECTA</t>
  </si>
  <si>
    <t>REMUNERACION POR SERVICIOS TECNICOS Y PROFESIONALES</t>
  </si>
  <si>
    <t>NO</t>
  </si>
  <si>
    <t>OLIMPO CHIQUILLO OLIVIERI - DIRECTOR</t>
  </si>
  <si>
    <t>1</t>
  </si>
  <si>
    <t>Prestación del Servicio de Vigilancia y Seguridad Privada en la Sede Administrativa de la Inspección de Tránsito y Transporte de Barrancabermeja</t>
  </si>
  <si>
    <t>FEBRERO</t>
  </si>
  <si>
    <t>MENOR CUANTÍA</t>
  </si>
  <si>
    <t>HERNANDO PEREA - ALMACENISTA</t>
  </si>
  <si>
    <t>Compra de software contable wimax para consulkta de informacion años 2017 y anteriores y hadware para su instalacion</t>
  </si>
  <si>
    <t xml:space="preserve">MINIMA CUANTÍA </t>
  </si>
  <si>
    <t>COMPRA DE EQUIPOS</t>
  </si>
  <si>
    <t>JOAQUIN RAMÓN HERAZO MEZA - PROFESIONAL ESPECIALIZADO DIVISIÓN FINANCIERA</t>
  </si>
  <si>
    <t>Compra e instalación de equipo call center para las comunicaciones de la Inspección de Tránsito y Transporte de Barrancabermeja.</t>
  </si>
  <si>
    <t>MARZO</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</si>
  <si>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</si>
  <si>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</si>
  <si>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10 meses</t>
  </si>
  <si>
    <t>MATERIALES Y SUMINISTROS</t>
  </si>
  <si>
    <t>ND</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</si>
  <si>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</si>
  <si>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 útiles de Oficina,manteniento de equipos de oficina, recargas de toner para impresor y elaboraciion de impresión de talonarios, afiches  para la Inspección de Tránsito y Transporte de Barrancabermeja </t>
  </si>
  <si>
    <t>Compra de dotación para los agentes de tránsito y personal administrativo de la ITTB</t>
  </si>
  <si>
    <t>SEPTIEMBRE</t>
  </si>
  <si>
    <t>2 meses</t>
  </si>
  <si>
    <t>LICITACIÓN PÚBLICA</t>
  </si>
  <si>
    <t>EMPERATRÍZ ÁVILA NORIEGA - PROFESIONAL ESPECIALIZADO DIVISIÓN ADMINISTRATIVA</t>
  </si>
  <si>
    <t>Suministro de combustible, lubricantes y filtros de aceite y de motor para los vehículos y motocicletas que conforman el parque automotor de la Inspección de Tránsito y Transporte de Barrancabermeja, incluido el servicio de cambio de lubricantes y filtros</t>
  </si>
  <si>
    <t>11 meses</t>
  </si>
  <si>
    <t>LEY 769 ART 160 (COMBUSTIBLE-EQUIPOS-DOTACION PROY SEG VIAL)</t>
  </si>
  <si>
    <t>Compra de Cámaras Fotográficas para el Levantamiento de Accidentes de Tránsito</t>
  </si>
  <si>
    <t>JUNIO</t>
  </si>
  <si>
    <t>1 mes</t>
  </si>
  <si>
    <t>FERNANDO LIZARAZO NOBSA - COMANDANTE DE TRÁNSITO</t>
  </si>
  <si>
    <t>Servicio de Publicaciones de emplazamientos en periódico de amplia circulación Nacional para infractores dentro de los procesos administrativos que por jurisdicción coactiva adelante la ITTB</t>
  </si>
  <si>
    <t>IMPRESOS Y PUBLICACIONES</t>
  </si>
  <si>
    <t>MANUEL FERNANDO ACOSTA OSORIO - PROFESIONAL UNIVERSITARIO COBRO COACTIVO</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</si>
  <si>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</si>
  <si>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t>
  </si>
  <si>
    <t>ESPECIES VENALES</t>
  </si>
  <si>
    <t>Prestación del Servicio de Mensajería con destino Local y Nacional para la ITTB</t>
  </si>
  <si>
    <t>COMUNICACIONES Y TRANSPORTE</t>
  </si>
  <si>
    <t>Prestación del Servicio de Mantenimiento Preventivo y Correctivo del Sistema de Aires Acondicionado Ubicados en la guardia y sede administrativa de la ITTB.</t>
  </si>
  <si>
    <t>7 meses</t>
  </si>
  <si>
    <t>MANTENIMIENTO</t>
  </si>
  <si>
    <t>Suministro de Repuestos y Mantenimiento para los vehiculos que conforman el Parque Automotor de la ITTB</t>
  </si>
  <si>
    <t>ABRIL</t>
  </si>
  <si>
    <t>9 meses</t>
  </si>
  <si>
    <t>Suministro de Repuestos y Mantenimiento General para las Motocicletas que conforman el Parque Automotor de la ITTB</t>
  </si>
  <si>
    <t>Prestación del servicio de mantenimiento y reparaciones locativas de la Sede principal de la ITTB</t>
  </si>
  <si>
    <t>6 meses</t>
  </si>
  <si>
    <t>Arrendamiento del Bien Inmueble ubicado en la Calle 49 N° 5-03 Oficina 301 Sector Comercial para el Funcionamiento y Depósito del Archivo de Licencias de Conducción y Matrículas de la ITTB</t>
  </si>
  <si>
    <t>ARRENDAMIETOS</t>
  </si>
  <si>
    <t>Arrendamiento de las instalaciones para el funcionamiento de la Guardia de la ITTB</t>
  </si>
  <si>
    <t>Servicio de exames médicos ocupacionales  de ingreso, periódicos y retiro para los funcionarios de la Inspección de Tránsito y Transporte de Barrancabermeja</t>
  </si>
  <si>
    <t>BIENESTAR SOCIAL E INCENTIVOS</t>
  </si>
  <si>
    <t>Apoyo logístico para las actividades y capacitación programa de bienestar institucional de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</si>
  <si>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</si>
  <si>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IMPUESTOS TASAS MULTAS</t>
  </si>
  <si>
    <t xml:space="preserve">Programa de seguros de vida  requeridas por la Inspección de Tránsito y Transporte de Barrancabermeja </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</si>
  <si>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</si>
  <si>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</si>
  <si>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</si>
  <si>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</si>
  <si>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27111751
30181506
30181511
30181504
40101502
80111622
76122304</t>
  </si>
  <si>
    <t>Prestación de Servicios de Apoyo a la Gestión en las actividades necesarias para el Cumplimiento de los Programas del Plan de Manejo Ambiental de la Inspección de Tránsito y Transporte de Barrancabermeja</t>
  </si>
  <si>
    <t>PLAN DE MANEJO AMBIENTAL</t>
  </si>
  <si>
    <t>LUZ ESTELA NARVAEZ MARTÍNEZ - PROFESIONAL ESPECIALIZADO DIVISIÓN PLANEACIÓN</t>
  </si>
  <si>
    <t>Implementación y operación del Sistema de Seguridad y Salud en el Trabajo de la Inspección de Tránsito y Transporte de Barrancabermeja.</t>
  </si>
  <si>
    <t>SISTEMA DE GESTIÓN EN SEGURIDAD Y SALUD EN EL TRABAJO</t>
  </si>
  <si>
    <t>Implementación de Plan de Medios y manejo de Redes sociales para dar a conocer las diferentes actividades, programas y acciones que realiza la ITTB en materia de Movilidad</t>
  </si>
  <si>
    <t>PLAN DE MOVILIDAD URBANA SOSTENIBLE</t>
  </si>
  <si>
    <t xml:space="preserve">Prestación de Servicios como Comunicadora social para la Dirección del plan de medios Institucional </t>
  </si>
  <si>
    <t>Prestación de Servicios como Apoyo a la gestión como camarógrafo para plan de medios institucional</t>
  </si>
  <si>
    <t>46161500 
72151507</t>
  </si>
  <si>
    <t>Obra pública para la semaforización de Intersecciones Críticas</t>
  </si>
  <si>
    <t>SISTEMA INTEGRAL DE CONTROL DE TRÁFICO</t>
  </si>
  <si>
    <t>EMMA VILARDI CAÑARETE - PROFESIONAL ESPECIALIZADO DIVISIÓN TÉCNICA</t>
  </si>
  <si>
    <t>Interventoría Obra Pública para la Semaforización  de Intersecciones Viales</t>
  </si>
  <si>
    <t>CONCURSO DE MÉRITOS</t>
  </si>
  <si>
    <t>Operación y mantenimiento de la red de semaforización en el municipio de Barrancabermeja.</t>
  </si>
  <si>
    <t xml:space="preserve">Prestación de servicios de apoyo a la gestión como ayudantes de señalización. </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</si>
  <si>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</si>
  <si>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</si>
  <si>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MAYO</t>
  </si>
  <si>
    <t>8 meses</t>
  </si>
  <si>
    <t xml:space="preserve">Elaboración del estudio técnico que permita definir los parámetros del nuevo esquema empresarial para la operación del sistema de transporte público de pasajeros de Barrancabermeja, incluyendo la definición de tarifas y procedimientos sancionatorios. </t>
  </si>
  <si>
    <t>CONVENIO</t>
  </si>
  <si>
    <t>EQUIPAMENTO URBANO Y LOGÍSTICO PARA EL TRANSPORTE</t>
  </si>
  <si>
    <t>HENRY H MENDEZ - PROFESIONAL ESPECIALIZADO DIVISIÓN TRANSPORTE PÚBLICO</t>
  </si>
  <si>
    <t>Prestación de servicios de apoyo profesional para adelantar los procesos administrativos por investigaciones a las empresas de transporte y propietarios de vehículos de Servicio de transporte público de pasajeros.</t>
  </si>
  <si>
    <t>Prestación de servicio de apoyo técnico para la revisión, seguimiento y elaboración de auditorias a los planes estratégicos de seguridad vial radicados por las empresas de Transporte público y contratistas con sede en el Municipio de Barrancabermeja.</t>
  </si>
  <si>
    <t>Elaboración estudio para definición de la tarifa de la prestación del servicio de Transporte público Individual de pasajeros.</t>
  </si>
  <si>
    <t>NOVIEMBRE</t>
  </si>
  <si>
    <t>Definición y reglamentación  del esquema empresarial para la operación del 35 zonas de estacionamiento regulado en la ciudad de Barrancabermeja, incluido desarrollo de prueba piloto.</t>
  </si>
  <si>
    <t>3 meses</t>
  </si>
  <si>
    <t>Educación Vial para Conductores de transporte de servicio público sobre convivencia y seguridad vial en el municipio de Barrancabermeja.</t>
  </si>
  <si>
    <t>CULTURA DE LA MOVILIDAD SEGURA</t>
  </si>
  <si>
    <t>Implementación de los Programas capacitación Patrulleritos y Patrullas Juveniles.</t>
  </si>
  <si>
    <t>Implementación de Programa de Prevención vial en el Aula.</t>
  </si>
  <si>
    <t>EMMA VILARDI  - PROFESIONAL ESPECIALIZADO DIVISIÓN TECNICA</t>
  </si>
  <si>
    <t xml:space="preserve">Servicio de Calibración y Suministro de Insumos para los Alcosensores </t>
  </si>
  <si>
    <t xml:space="preserve">Servicio de calibracion y mantenimiento de dispositivos de medicion de velocidad. </t>
  </si>
  <si>
    <t>Implementación de vigias de la Movilidad en el municipio de Barrancabermeja.</t>
  </si>
  <si>
    <t>Prestación de Servicios Profesionales para la Defensa Judicial de la ITTB</t>
  </si>
  <si>
    <t>FORTALECIMIENTO INSTITUCIONAL DE LA ITTB</t>
  </si>
  <si>
    <t>FABIOLA GUARIN SANABRIA - PROFESIONAL ESPECIALIZADO DIVISIÓN JURÍDICA</t>
  </si>
  <si>
    <t xml:space="preserve">Prestación de servicios de apoyo a la gestión para los procesos jurídicos de la ITTB </t>
  </si>
  <si>
    <t>Prestación de servicios profesionales para la proyección de las diferentes actuaciones  en las etapas precontractual y contractual de los procesos contractuales de la Inspección de Tránsito y Transporte de Barrancabermeja</t>
  </si>
  <si>
    <t>Prestación de Servicios Profesionales para apoyar en el seguimiento y desarrollo de las auditorias internas programadas por la oficina de Control Interno</t>
  </si>
  <si>
    <t>SANDRA LINEY ALHUCEMA - ASESORA CONTROL INTERNO</t>
  </si>
  <si>
    <t>Servicio proveer información de correos electrónicos de la ITTB</t>
  </si>
  <si>
    <t>FEIBER PEÑA PABUENA - PROFESIONAL ESPECIALIZADO DIVISIÓN SISTEMAS</t>
  </si>
  <si>
    <t>Servicios profesionales para la operación de sitio web para la ITTB</t>
  </si>
  <si>
    <t>Servicio de Hosting para la Inspección de Tránsito y Transporte de Barrancabermeja</t>
  </si>
  <si>
    <t>Servicio de Certificado Digital para la Inspección de Tránsito y Transporte de Barrancabermeja</t>
  </si>
  <si>
    <t>AGOSTO</t>
  </si>
  <si>
    <t>Implementación de la segunda fase del sistema de gestión documental de la ITTB</t>
  </si>
  <si>
    <t>Reparación de placa y cubierta de las instalaciones de la Inspección de Transito y Transporte de Barrancabermeja.</t>
  </si>
  <si>
    <t>80101506            80101511</t>
  </si>
  <si>
    <t>Estudio para el rediseño institucional y modificación de la planta de personal de la Inspección de Transito y Transporte de Barrancabermeja.</t>
  </si>
  <si>
    <t>Arrendamiento de las instalaciones para el funcionamiento custodia de los vehiculos inmovilizados en el parqueadero la chava</t>
  </si>
  <si>
    <t>Convenio con Entidad de Formación Técnica para la capacitación del personal de la ITTB</t>
  </si>
  <si>
    <t>Prestación de servicios de apoyo para la revisión y actualización de procedimientos de la Inspección de tránsito y transporte de Barrancabermeja.</t>
  </si>
  <si>
    <t xml:space="preserve">Prestación de servicios de apoyo a la gestión como Judicante para apoyar en los procesos jurídicos de la ITTB </t>
  </si>
  <si>
    <t>No. Contratos formalizados/ contratos programados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</si>
</sst>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_(* #,##0_);_(* \(#,##0\);_(* &quot;-&quot;??_);_(@_)"/>
    <numFmt numFmtId="166" formatCode="_(&quot;$&quot;\ * #,##0_);_(&quot;$&quot;\ * \(#,##0\);_(&quot;$&quot;\ * &quot;-&quot;??_);_(@_)"/>
  </numFmts>
  <fonts count="44" x14ac:knownFonts="1">
    <font>
      <sz val="11"/>
      <color rgb="FF000000"/>
      <name val="Calibri"/>
    </font>
    <font>
      <sz val="11"/>
      <color theme="1"/>
      <name val="Calibri"/>
      <family val="2"/>
      <scheme val="minor"/>
    </font>
    <font>
      <sz val="11"/>
      <color theme="1"/>
      <name val="Calibri"/>
      <family val="2"/>
      <scheme val="minor"/>
    </font>
    <font>
      <sz val="8"/>
      <color rgb="FF000000"/>
      <name val="Calibri"/>
      <family val="2"/>
    </font>
    <font>
      <sz val="12"/>
      <color theme="1"/>
      <name val="Arial"/>
      <family val="2"/>
    </font>
    <font>
      <b/>
      <sz val="22"/>
      <color theme="0"/>
      <name val="Arial"/>
      <family val="2"/>
    </font>
    <font>
      <b/>
      <sz val="12"/>
      <color theme="0"/>
      <name val="Arial"/>
      <family val="2"/>
    </font>
    <font>
      <b/>
      <sz val="11"/>
      <color theme="1"/>
      <name val="Calibri"/>
      <family val="2"/>
      <scheme val="minor"/>
    </font>
    <font>
      <b/>
      <sz val="22"/>
      <name val="Arial"/>
      <family val="2"/>
    </font>
    <font>
      <sz val="16"/>
      <name val="Arial"/>
      <family val="2"/>
    </font>
    <font>
      <sz val="12"/>
      <name val="Arial"/>
      <family val="2"/>
    </font>
    <font>
      <sz val="11"/>
      <color rgb="FF000000"/>
      <name val="Calibri"/>
      <family val="2"/>
    </font>
    <font>
      <b/>
      <sz val="14"/>
      <color theme="1"/>
      <name val="Calibri"/>
      <family val="2"/>
      <scheme val="minor"/>
    </font>
    <font>
      <sz val="11"/>
      <color theme="1"/>
      <name val="Arial"/>
      <family val="2"/>
    </font>
    <font>
      <sz val="11"/>
      <color rgb="FF222222"/>
      <name val="Arial"/>
      <family val="2"/>
    </font>
    <font>
      <sz val="11"/>
      <color rgb="FF000000"/>
      <name val="Arial"/>
      <family val="2"/>
    </font>
    <font>
      <sz val="8"/>
      <color rgb="FF000000"/>
      <name val="Arial"/>
      <family val="2"/>
    </font>
    <font>
      <b/>
      <sz val="11"/>
      <name val="Arial"/>
      <family val="2"/>
    </font>
    <font>
      <sz val="12"/>
      <color rgb="FF000000"/>
      <name val="Arial"/>
      <family val="2"/>
    </font>
    <font>
      <sz val="10"/>
      <color theme="1"/>
      <name val="Arial"/>
      <family val="2"/>
    </font>
    <font>
      <b/>
      <sz val="11"/>
      <color rgb="FF000000"/>
      <name val="Calibri"/>
      <family val="2"/>
    </font>
    <font>
      <b/>
      <sz val="14"/>
      <color theme="1"/>
      <name val="Arial"/>
      <family val="2"/>
    </font>
    <font>
      <b/>
      <sz val="10"/>
      <color theme="1"/>
      <name val="Calibri"/>
      <family val="2"/>
      <scheme val="minor"/>
    </font>
    <font>
      <sz val="10"/>
      <name val="Arial"/>
      <family val="2"/>
    </font>
    <font>
      <sz val="10"/>
      <color rgb="FFFF0000"/>
      <name val="Arial"/>
      <family val="2"/>
    </font>
    <font>
      <sz val="10"/>
      <color theme="1"/>
      <name val="Calibri"/>
      <family val="2"/>
      <scheme val="minor"/>
    </font>
    <font>
      <b/>
      <sz val="12"/>
      <name val="Arial"/>
      <family val="2"/>
    </font>
    <font>
      <b/>
      <sz val="12"/>
      <color theme="1"/>
      <name val="Arial"/>
      <family val="2"/>
    </font>
    <font>
      <sz val="11"/>
      <name val="Arial"/>
      <family val="2"/>
    </font>
    <font>
      <b/>
      <sz val="9"/>
      <name val="Arial"/>
      <family val="2"/>
    </font>
    <font>
      <sz val="12"/>
      <color rgb="FFFF0000"/>
      <name val="Arial"/>
      <family val="2"/>
    </font>
    <font>
      <b/>
      <sz val="12"/>
      <color theme="1"/>
      <name val="Calibri"/>
      <family val="2"/>
      <scheme val="minor"/>
    </font>
    <font>
      <b/>
      <sz val="18"/>
      <color theme="1"/>
      <name val="Calibri"/>
      <family val="2"/>
      <scheme val="minor"/>
    </font>
    <font>
      <sz val="11"/>
      <color theme="0"/>
      <name val="Calibri"/>
      <family val="2"/>
      <scheme val="minor"/>
    </font>
    <font>
      <b/>
      <sz val="14"/>
      <color rgb="FF000000"/>
      <name val="Arial"/>
      <family val="2"/>
    </font>
    <font>
      <b/>
      <sz val="11"/>
      <color rgb="FF000000"/>
      <name val="Arial"/>
      <family val="2"/>
    </font>
    <font>
      <sz val="11"/>
      <color rgb="FF00B050"/>
      <name val="Arial"/>
      <family val="2"/>
    </font>
    <font>
      <b/>
      <sz val="18"/>
      <color rgb="FF000000"/>
      <name val="Calibri"/>
      <family val="2"/>
    </font>
    <font>
      <u/>
      <sz val="11"/>
      <color theme="10"/>
      <name val="Calibri"/>
      <family val="2"/>
      <scheme val="minor"/>
    </font>
    <font>
      <sz val="9"/>
      <color theme="1"/>
      <name val="Calibri"/>
      <family val="2"/>
      <scheme val="minor"/>
    </font>
    <font>
      <sz val="8"/>
      <color theme="1"/>
      <name val="Calibri"/>
      <family val="2"/>
      <scheme val="minor"/>
    </font>
    <font>
      <sz val="7"/>
      <color theme="1"/>
      <name val="Calibri"/>
      <family val="2"/>
      <scheme val="minor"/>
    </font>
    <font>
      <sz val="12"/>
      <color theme="1"/>
      <name val="Calibri"/>
      <family val="2"/>
      <scheme val="minor"/>
    </font>
    <fon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66CCFF"/>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rgb="FF00B0F0"/>
        <bgColor indexed="64"/>
      </patternFill>
    </fill>
    <fill>
      <patternFill patternType="solid">
        <fgColor theme="4"/>
      </patternFill>
    </fill>
    <fill>
      <patternFill patternType="solid">
        <fgColor theme="4" tint="0.59999389629810485"/>
        <bgColor indexed="64"/>
      </patternFill>
    </fill>
    <fill>
      <patternFill patternType="solid">
        <fgColor rgb="FF00B050"/>
        <bgColor indexed="64"/>
      </patternFill>
    </fill>
    <fill>
      <patternFill patternType="solid">
        <fgColor rgb="FF92D050"/>
        <bgColor indexed="64"/>
      </patternFill>
    </fill>
  </fills>
  <borders count="72">
    <border>
      <left/>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rgb="FF000000"/>
      </left>
      <right/>
      <top style="thin">
        <color rgb="FF000000"/>
      </top>
      <bottom/>
      <diagonal/>
    </border>
  </borders>
  <cellStyleXfs count="9">
    <xf numFmtId="0" fontId="0" fillId="0" borderId="0"/>
    <xf numFmtId="0" fontId="2" fillId="0" borderId="0"/>
    <xf numFmtId="0" fontId="23" fillId="0" borderId="0"/>
    <xf numFmtId="0" fontId="33" fillId="9" borderId="0" applyNumberFormat="0" applyBorder="0" applyAlignment="0" applyProtection="0"/>
    <xf numFmtId="0" fontId="1" fillId="0" borderId="0"/>
    <xf numFmtId="0" fontId="3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cellStyleXfs>
  <cellXfs count="476">
    <xf numFmtId="0" fontId="0" fillId="0" borderId="0" xfId="0"/>
    <xf numFmtId="0" fontId="3" fillId="0" borderId="0" xfId="0" applyFont="1" applyFill="1" applyAlignment="1">
      <alignment wrapText="1"/>
    </xf>
    <xf numFmtId="0" fontId="0" fillId="0" borderId="0" xfId="0" applyFont="1" applyFill="1" applyAlignment="1">
      <alignment vertical="center"/>
    </xf>
    <xf numFmtId="0" fontId="4" fillId="0" borderId="0" xfId="0" applyFont="1"/>
    <xf numFmtId="0" fontId="6" fillId="0" borderId="0" xfId="0" applyFont="1" applyFill="1" applyBorder="1" applyAlignment="1">
      <alignment vertical="center" wrapText="1"/>
    </xf>
    <xf numFmtId="0" fontId="4" fillId="0" borderId="0" xfId="0" applyFont="1" applyAlignment="1"/>
    <xf numFmtId="0" fontId="11" fillId="0" borderId="0" xfId="0" applyFont="1"/>
    <xf numFmtId="0" fontId="3" fillId="0" borderId="0" xfId="0" applyFont="1" applyFill="1" applyBorder="1" applyAlignment="1">
      <alignment horizontal="center" wrapText="1"/>
    </xf>
    <xf numFmtId="0" fontId="9" fillId="0" borderId="0" xfId="0" applyFont="1" applyFill="1" applyBorder="1" applyAlignment="1">
      <alignment horizontal="left" vertical="center" wrapText="1"/>
    </xf>
    <xf numFmtId="0" fontId="13" fillId="0" borderId="19" xfId="0" applyFont="1" applyFill="1" applyBorder="1"/>
    <xf numFmtId="0" fontId="13" fillId="0" borderId="20" xfId="0" applyFont="1" applyFill="1" applyBorder="1"/>
    <xf numFmtId="0" fontId="13" fillId="0" borderId="22" xfId="0" applyFont="1" applyFill="1" applyBorder="1"/>
    <xf numFmtId="0" fontId="13" fillId="0" borderId="4" xfId="0" applyFont="1" applyFill="1" applyBorder="1"/>
    <xf numFmtId="0" fontId="13" fillId="0" borderId="0" xfId="0" applyFont="1" applyFill="1" applyBorder="1" applyAlignment="1">
      <alignment horizontal="left" vertical="center"/>
    </xf>
    <xf numFmtId="0" fontId="13" fillId="0" borderId="0" xfId="0" applyFont="1" applyFill="1" applyBorder="1"/>
    <xf numFmtId="0" fontId="12" fillId="4" borderId="27" xfId="0" applyFont="1" applyFill="1" applyBorder="1" applyAlignment="1">
      <alignment horizontal="center"/>
    </xf>
    <xf numFmtId="0" fontId="13" fillId="0" borderId="6" xfId="0" applyFont="1" applyFill="1" applyBorder="1" applyAlignment="1">
      <alignment horizontal="left" vertical="center"/>
    </xf>
    <xf numFmtId="0" fontId="13" fillId="0" borderId="0" xfId="0" applyFont="1" applyFill="1" applyBorder="1" applyAlignment="1">
      <alignment vertical="center"/>
    </xf>
    <xf numFmtId="0" fontId="0" fillId="0" borderId="0" xfId="0" applyBorder="1"/>
    <xf numFmtId="0" fontId="13" fillId="0" borderId="6" xfId="0" applyFont="1" applyBorder="1" applyAlignment="1">
      <alignment vertical="center"/>
    </xf>
    <xf numFmtId="0" fontId="13" fillId="0" borderId="6" xfId="0" applyFont="1" applyFill="1" applyBorder="1" applyAlignment="1">
      <alignment vertical="center"/>
    </xf>
    <xf numFmtId="0" fontId="14" fillId="0" borderId="28" xfId="0" applyFont="1" applyBorder="1" applyAlignment="1">
      <alignment vertical="center"/>
    </xf>
    <xf numFmtId="0" fontId="14" fillId="0" borderId="10" xfId="0" applyFont="1" applyBorder="1" applyAlignment="1">
      <alignment vertical="center"/>
    </xf>
    <xf numFmtId="0" fontId="14" fillId="0" borderId="28" xfId="0" applyFont="1" applyFill="1" applyBorder="1" applyAlignment="1">
      <alignment vertical="center"/>
    </xf>
    <xf numFmtId="0" fontId="14" fillId="0" borderId="10" xfId="0" applyFont="1" applyFill="1" applyBorder="1" applyAlignment="1">
      <alignment vertical="center"/>
    </xf>
    <xf numFmtId="0" fontId="13" fillId="0" borderId="28" xfId="0" applyFont="1" applyFill="1" applyBorder="1"/>
    <xf numFmtId="0" fontId="14" fillId="0" borderId="9" xfId="0" applyFont="1" applyFill="1" applyBorder="1" applyAlignment="1">
      <alignment vertical="center"/>
    </xf>
    <xf numFmtId="0" fontId="13" fillId="0" borderId="10" xfId="0" applyFont="1" applyFill="1" applyBorder="1"/>
    <xf numFmtId="0" fontId="13" fillId="0" borderId="29" xfId="0" applyFont="1" applyFill="1" applyBorder="1"/>
    <xf numFmtId="0" fontId="13" fillId="0" borderId="26" xfId="0" applyFont="1" applyFill="1" applyBorder="1"/>
    <xf numFmtId="0" fontId="12" fillId="4" borderId="26" xfId="0" applyFont="1" applyFill="1" applyBorder="1" applyAlignment="1">
      <alignment horizontal="center"/>
    </xf>
    <xf numFmtId="0" fontId="13" fillId="0" borderId="0" xfId="0" applyFont="1" applyBorder="1" applyAlignment="1">
      <alignment horizontal="left" vertical="center"/>
    </xf>
    <xf numFmtId="0" fontId="12" fillId="4" borderId="24" xfId="0" applyFont="1" applyFill="1" applyBorder="1" applyAlignment="1">
      <alignment horizontal="center"/>
    </xf>
    <xf numFmtId="0" fontId="13" fillId="0" borderId="30" xfId="0" applyFont="1" applyFill="1" applyBorder="1"/>
    <xf numFmtId="0" fontId="13" fillId="0" borderId="4" xfId="0" applyFont="1" applyFill="1" applyBorder="1" applyAlignment="1">
      <alignment horizontal="left" vertical="center"/>
    </xf>
    <xf numFmtId="0" fontId="0" fillId="0" borderId="0" xfId="0" applyAlignment="1">
      <alignment wrapText="1"/>
    </xf>
    <xf numFmtId="0" fontId="11" fillId="0" borderId="0" xfId="0" applyFont="1" applyAlignment="1">
      <alignment wrapText="1"/>
    </xf>
    <xf numFmtId="0" fontId="8" fillId="0" borderId="7" xfId="0" applyFont="1" applyFill="1" applyBorder="1" applyAlignment="1">
      <alignment vertical="center" wrapText="1"/>
    </xf>
    <xf numFmtId="0" fontId="15" fillId="0" borderId="0" xfId="0" applyFont="1" applyFill="1" applyAlignment="1">
      <alignment vertical="center"/>
    </xf>
    <xf numFmtId="0" fontId="15" fillId="0" borderId="0" xfId="0" applyFont="1"/>
    <xf numFmtId="0" fontId="15" fillId="0" borderId="0" xfId="0" applyFont="1" applyFill="1" applyAlignment="1">
      <alignment vertical="center" wrapText="1"/>
    </xf>
    <xf numFmtId="0" fontId="10" fillId="0" borderId="7" xfId="0" applyFont="1" applyFill="1" applyBorder="1" applyAlignment="1">
      <alignment horizontal="justify" vertical="center"/>
    </xf>
    <xf numFmtId="0" fontId="17" fillId="3" borderId="1" xfId="0" applyFont="1" applyFill="1" applyBorder="1" applyAlignment="1">
      <alignment horizontal="center" vertical="center" wrapText="1"/>
    </xf>
    <xf numFmtId="0" fontId="15" fillId="0" borderId="7" xfId="0" applyFont="1" applyBorder="1" applyAlignment="1">
      <alignment vertical="top" wrapText="1"/>
    </xf>
    <xf numFmtId="0" fontId="15" fillId="0" borderId="7" xfId="0" applyFont="1" applyBorder="1" applyAlignment="1">
      <alignment wrapText="1"/>
    </xf>
    <xf numFmtId="0" fontId="0" fillId="0" borderId="7" xfId="0" applyBorder="1" applyAlignment="1">
      <alignment wrapText="1"/>
    </xf>
    <xf numFmtId="0" fontId="15" fillId="0" borderId="7" xfId="0" applyFont="1" applyBorder="1" applyAlignment="1">
      <alignment horizontal="center" vertical="center" wrapText="1"/>
    </xf>
    <xf numFmtId="0" fontId="0" fillId="0" borderId="0" xfId="0" applyAlignment="1">
      <alignment horizontal="center" vertical="center"/>
    </xf>
    <xf numFmtId="0" fontId="11" fillId="0" borderId="7" xfId="0" applyFont="1" applyFill="1" applyBorder="1" applyAlignment="1">
      <alignment wrapText="1"/>
    </xf>
    <xf numFmtId="0" fontId="0" fillId="0" borderId="7" xfId="0" applyFont="1" applyFill="1" applyBorder="1" applyAlignment="1">
      <alignment horizontal="justify" vertical="center" wrapText="1"/>
    </xf>
    <xf numFmtId="0" fontId="16" fillId="0" borderId="7" xfId="0" applyFont="1" applyBorder="1" applyAlignment="1">
      <alignment wrapText="1"/>
    </xf>
    <xf numFmtId="0" fontId="10" fillId="0" borderId="7" xfId="0" applyFont="1" applyFill="1" applyBorder="1" applyAlignment="1">
      <alignment horizontal="center" vertical="center"/>
    </xf>
    <xf numFmtId="1" fontId="10" fillId="0" borderId="7"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9" fontId="15" fillId="0" borderId="7" xfId="0" applyNumberFormat="1" applyFont="1" applyBorder="1" applyAlignment="1">
      <alignment horizontal="center" vertical="center" wrapText="1"/>
    </xf>
    <xf numFmtId="0" fontId="18"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2" fillId="0" borderId="0" xfId="1"/>
    <xf numFmtId="0" fontId="22" fillId="5" borderId="39" xfId="1" applyFont="1" applyFill="1" applyBorder="1" applyAlignment="1">
      <alignment horizontal="center" vertical="center" textRotation="90" wrapText="1"/>
    </xf>
    <xf numFmtId="0" fontId="22" fillId="5" borderId="40" xfId="1" applyFont="1" applyFill="1" applyBorder="1" applyAlignment="1">
      <alignment horizontal="center" vertical="center" textRotation="90" wrapText="1"/>
    </xf>
    <xf numFmtId="0" fontId="22" fillId="5" borderId="41" xfId="1" applyFont="1" applyFill="1" applyBorder="1" applyAlignment="1">
      <alignment horizontal="center" vertical="center" textRotation="90" wrapText="1"/>
    </xf>
    <xf numFmtId="0" fontId="22" fillId="5" borderId="17" xfId="1" applyFont="1" applyFill="1" applyBorder="1" applyAlignment="1">
      <alignment horizontal="center" vertical="center" wrapText="1"/>
    </xf>
    <xf numFmtId="0" fontId="22" fillId="5" borderId="2" xfId="1" applyFont="1" applyFill="1" applyBorder="1" applyAlignment="1">
      <alignment horizontal="center" vertical="center" textRotation="90" wrapText="1"/>
    </xf>
    <xf numFmtId="0" fontId="22" fillId="5" borderId="42" xfId="1" applyFont="1" applyFill="1" applyBorder="1" applyAlignment="1">
      <alignment horizontal="center" vertical="center" textRotation="90" wrapText="1"/>
    </xf>
    <xf numFmtId="0" fontId="19" fillId="0" borderId="7" xfId="1" applyFont="1" applyBorder="1" applyAlignment="1">
      <alignment horizontal="center" vertical="center"/>
    </xf>
    <xf numFmtId="0" fontId="19" fillId="0" borderId="7" xfId="1" applyFont="1" applyBorder="1" applyAlignment="1">
      <alignment horizontal="center" vertical="center" wrapText="1"/>
    </xf>
    <xf numFmtId="0" fontId="19" fillId="0" borderId="7" xfId="1" applyFont="1" applyBorder="1" applyAlignment="1">
      <alignment horizontal="left" vertical="center" wrapText="1"/>
    </xf>
    <xf numFmtId="0" fontId="19" fillId="0" borderId="7" xfId="1" applyFont="1" applyBorder="1" applyAlignment="1">
      <alignment vertical="center" wrapText="1"/>
    </xf>
    <xf numFmtId="0" fontId="23" fillId="0" borderId="35" xfId="2" applyFont="1" applyFill="1" applyBorder="1" applyAlignment="1">
      <alignment horizontal="center" vertical="center" wrapText="1"/>
    </xf>
    <xf numFmtId="0" fontId="19" fillId="0" borderId="43" xfId="1" applyFont="1" applyBorder="1" applyAlignment="1">
      <alignment horizontal="center" vertical="center" wrapText="1"/>
    </xf>
    <xf numFmtId="9" fontId="19" fillId="0" borderId="35" xfId="1" applyNumberFormat="1" applyFont="1" applyBorder="1" applyAlignment="1">
      <alignment horizontal="center" vertical="center"/>
    </xf>
    <xf numFmtId="0" fontId="19" fillId="0" borderId="35" xfId="1" applyFont="1" applyBorder="1" applyAlignment="1">
      <alignment vertical="center" wrapText="1"/>
    </xf>
    <xf numFmtId="9" fontId="19" fillId="0" borderId="43" xfId="1" applyNumberFormat="1" applyFont="1" applyBorder="1" applyAlignment="1">
      <alignment horizontal="center" vertical="center"/>
    </xf>
    <xf numFmtId="10" fontId="19" fillId="0" borderId="43" xfId="1" applyNumberFormat="1" applyFont="1" applyBorder="1" applyAlignment="1">
      <alignment horizontal="center" vertical="center"/>
    </xf>
    <xf numFmtId="0" fontId="19" fillId="0" borderId="0" xfId="1" applyFont="1" applyAlignment="1">
      <alignment vertical="center" wrapText="1"/>
    </xf>
    <xf numFmtId="0" fontId="19" fillId="0" borderId="0" xfId="1" applyFont="1"/>
    <xf numFmtId="0" fontId="19" fillId="0" borderId="8" xfId="1" applyFont="1" applyBorder="1" applyAlignment="1">
      <alignment horizontal="center" vertical="center" wrapText="1"/>
    </xf>
    <xf numFmtId="9" fontId="19" fillId="0" borderId="7" xfId="1" applyNumberFormat="1" applyFont="1" applyBorder="1" applyAlignment="1">
      <alignment horizontal="center" vertical="center"/>
    </xf>
    <xf numFmtId="9" fontId="19" fillId="0" borderId="8" xfId="1" applyNumberFormat="1" applyFont="1" applyBorder="1" applyAlignment="1">
      <alignment horizontal="center" vertical="center"/>
    </xf>
    <xf numFmtId="0" fontId="19" fillId="0" borderId="0" xfId="1" applyFont="1" applyAlignment="1">
      <alignment horizontal="center" vertical="center" wrapText="1"/>
    </xf>
    <xf numFmtId="9" fontId="19" fillId="0" borderId="7" xfId="1" applyNumberFormat="1" applyFont="1" applyBorder="1" applyAlignment="1">
      <alignment horizontal="center" vertical="center" wrapText="1"/>
    </xf>
    <xf numFmtId="0" fontId="19" fillId="0" borderId="7" xfId="1" applyFont="1" applyBorder="1" applyAlignment="1">
      <alignment vertical="center"/>
    </xf>
    <xf numFmtId="0" fontId="19" fillId="0" borderId="8" xfId="1" applyFont="1" applyBorder="1" applyAlignment="1">
      <alignment horizontal="left" vertical="center" wrapText="1"/>
    </xf>
    <xf numFmtId="1" fontId="19" fillId="0" borderId="7" xfId="1" applyNumberFormat="1" applyFont="1" applyBorder="1" applyAlignment="1">
      <alignment horizontal="center" vertical="center"/>
    </xf>
    <xf numFmtId="0" fontId="24" fillId="0" borderId="0" xfId="1" applyFont="1" applyAlignment="1">
      <alignment wrapText="1"/>
    </xf>
    <xf numFmtId="0" fontId="24" fillId="0" borderId="0" xfId="1" applyFont="1" applyAlignment="1">
      <alignment vertical="center" wrapText="1"/>
    </xf>
    <xf numFmtId="0" fontId="19" fillId="0" borderId="7" xfId="1" applyFont="1" applyBorder="1" applyAlignment="1">
      <alignment wrapText="1"/>
    </xf>
    <xf numFmtId="9" fontId="19" fillId="0" borderId="8" xfId="1" applyNumberFormat="1" applyFont="1" applyBorder="1" applyAlignment="1">
      <alignment horizontal="center" vertical="center" wrapText="1"/>
    </xf>
    <xf numFmtId="0" fontId="19" fillId="0" borderId="0" xfId="1" applyFont="1" applyFill="1" applyBorder="1" applyAlignment="1">
      <alignment horizontal="center" vertical="center"/>
    </xf>
    <xf numFmtId="0" fontId="19" fillId="0" borderId="0" xfId="1" applyFont="1" applyFill="1" applyBorder="1" applyAlignment="1">
      <alignment horizontal="center" vertical="center" wrapText="1"/>
    </xf>
    <xf numFmtId="0" fontId="19" fillId="0" borderId="0" xfId="1" applyFont="1" applyFill="1" applyBorder="1" applyAlignment="1">
      <alignment horizontal="left" vertical="center" wrapText="1"/>
    </xf>
    <xf numFmtId="0" fontId="25" fillId="0" borderId="0" xfId="1" applyFont="1" applyBorder="1" applyAlignment="1">
      <alignment horizontal="center" vertical="center" wrapText="1"/>
    </xf>
    <xf numFmtId="0" fontId="10" fillId="0" borderId="0" xfId="2" applyFont="1"/>
    <xf numFmtId="0" fontId="26" fillId="6" borderId="41"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9" fillId="0" borderId="47" xfId="2" applyFont="1" applyBorder="1" applyAlignment="1">
      <alignment horizontal="center"/>
    </xf>
    <xf numFmtId="0" fontId="29" fillId="0" borderId="15" xfId="2" applyFont="1" applyBorder="1" applyAlignment="1">
      <alignment horizontal="center"/>
    </xf>
    <xf numFmtId="0" fontId="29" fillId="0" borderId="48" xfId="2" applyFont="1" applyBorder="1" applyAlignment="1">
      <alignment horizontal="center"/>
    </xf>
    <xf numFmtId="0" fontId="10" fillId="2" borderId="55" xfId="2" applyFont="1" applyFill="1" applyBorder="1" applyAlignment="1"/>
    <xf numFmtId="0" fontId="10" fillId="7" borderId="7" xfId="2" applyFont="1" applyFill="1" applyBorder="1" applyAlignment="1"/>
    <xf numFmtId="0" fontId="10" fillId="7" borderId="55" xfId="2" applyFont="1" applyFill="1" applyBorder="1" applyAlignment="1"/>
    <xf numFmtId="0" fontId="10" fillId="7" borderId="20" xfId="2" applyFont="1" applyFill="1" applyBorder="1" applyAlignment="1"/>
    <xf numFmtId="0" fontId="10" fillId="7" borderId="10" xfId="2" applyFont="1" applyFill="1" applyBorder="1" applyAlignment="1"/>
    <xf numFmtId="0" fontId="10" fillId="2" borderId="53" xfId="2" applyFont="1" applyFill="1" applyBorder="1" applyAlignment="1">
      <alignment horizontal="center" vertical="center" wrapText="1"/>
    </xf>
    <xf numFmtId="0" fontId="10" fillId="0" borderId="55" xfId="2" applyFont="1" applyBorder="1" applyAlignment="1">
      <alignment vertical="center" wrapText="1"/>
    </xf>
    <xf numFmtId="0" fontId="10" fillId="0" borderId="20" xfId="2" applyFont="1" applyBorder="1" applyAlignment="1">
      <alignment vertical="center" wrapText="1"/>
    </xf>
    <xf numFmtId="0" fontId="10" fillId="0" borderId="55" xfId="2" applyFont="1" applyBorder="1" applyAlignment="1">
      <alignment horizontal="left" vertical="center" wrapText="1"/>
    </xf>
    <xf numFmtId="0" fontId="10" fillId="2" borderId="7" xfId="2" applyFont="1" applyFill="1" applyBorder="1" applyAlignment="1"/>
    <xf numFmtId="0" fontId="10" fillId="2" borderId="10" xfId="2" applyFont="1" applyFill="1" applyBorder="1" applyAlignment="1"/>
    <xf numFmtId="0" fontId="10" fillId="2" borderId="53" xfId="2" applyFont="1" applyFill="1" applyBorder="1" applyAlignment="1">
      <alignment horizontal="center" vertical="center"/>
    </xf>
    <xf numFmtId="0" fontId="10" fillId="0" borderId="55" xfId="2" applyFont="1" applyBorder="1" applyAlignment="1">
      <alignment vertical="top" wrapText="1"/>
    </xf>
    <xf numFmtId="0" fontId="10" fillId="0" borderId="56" xfId="2" applyFont="1" applyBorder="1" applyAlignment="1">
      <alignment horizontal="left" vertical="center" wrapText="1"/>
    </xf>
    <xf numFmtId="0" fontId="30" fillId="0" borderId="0" xfId="2" applyFont="1"/>
    <xf numFmtId="0" fontId="10" fillId="6" borderId="10" xfId="2" applyFont="1" applyFill="1" applyBorder="1"/>
    <xf numFmtId="0" fontId="10" fillId="6" borderId="29" xfId="2" applyFont="1" applyFill="1" applyBorder="1"/>
    <xf numFmtId="0" fontId="26" fillId="6" borderId="47" xfId="2" applyFont="1" applyFill="1" applyBorder="1" applyAlignment="1">
      <alignment horizontal="center"/>
    </xf>
    <xf numFmtId="0" fontId="26" fillId="6" borderId="15" xfId="2" applyFont="1" applyFill="1" applyBorder="1" applyAlignment="1">
      <alignment horizontal="center"/>
    </xf>
    <xf numFmtId="0" fontId="26" fillId="6" borderId="48" xfId="2" applyFont="1" applyFill="1" applyBorder="1" applyAlignment="1">
      <alignment horizontal="center"/>
    </xf>
    <xf numFmtId="0" fontId="10" fillId="0" borderId="55" xfId="2" applyFont="1" applyFill="1" applyBorder="1" applyAlignment="1"/>
    <xf numFmtId="0" fontId="10" fillId="0" borderId="7" xfId="2" applyFont="1" applyFill="1" applyBorder="1" applyAlignment="1"/>
    <xf numFmtId="0" fontId="10" fillId="8" borderId="55" xfId="2" applyFont="1" applyFill="1" applyBorder="1" applyAlignment="1"/>
    <xf numFmtId="0" fontId="10" fillId="8" borderId="7" xfId="2" applyFont="1" applyFill="1" applyBorder="1" applyAlignment="1"/>
    <xf numFmtId="0" fontId="10" fillId="8" borderId="20" xfId="2" applyFont="1" applyFill="1" applyBorder="1" applyAlignment="1"/>
    <xf numFmtId="0" fontId="10" fillId="8" borderId="10" xfId="2" applyFont="1" applyFill="1" applyBorder="1" applyAlignment="1"/>
    <xf numFmtId="0" fontId="10" fillId="0" borderId="58" xfId="2" applyFont="1" applyBorder="1" applyAlignment="1">
      <alignment horizontal="left" vertical="center" wrapText="1"/>
    </xf>
    <xf numFmtId="0" fontId="10" fillId="0" borderId="58" xfId="2" applyFont="1" applyBorder="1" applyAlignment="1">
      <alignment vertical="center" wrapText="1"/>
    </xf>
    <xf numFmtId="0" fontId="10" fillId="0" borderId="20" xfId="2" applyFont="1" applyFill="1" applyBorder="1" applyAlignment="1"/>
    <xf numFmtId="0" fontId="10" fillId="0" borderId="10" xfId="2" applyFont="1" applyFill="1" applyBorder="1" applyAlignment="1"/>
    <xf numFmtId="0" fontId="30" fillId="0" borderId="58" xfId="2" applyFont="1" applyBorder="1" applyAlignment="1">
      <alignment vertical="center" wrapText="1"/>
    </xf>
    <xf numFmtId="0" fontId="10" fillId="0" borderId="59" xfId="2" applyFont="1" applyBorder="1" applyAlignment="1">
      <alignment vertical="center" wrapText="1"/>
    </xf>
    <xf numFmtId="0" fontId="10" fillId="0" borderId="18" xfId="2" applyFont="1" applyBorder="1" applyAlignment="1">
      <alignment vertical="center" wrapText="1"/>
    </xf>
    <xf numFmtId="0" fontId="10" fillId="0" borderId="4" xfId="2" applyFont="1" applyBorder="1" applyAlignment="1">
      <alignment vertical="center"/>
    </xf>
    <xf numFmtId="0" fontId="10" fillId="2" borderId="63" xfId="2" applyFont="1" applyFill="1" applyBorder="1" applyAlignment="1"/>
    <xf numFmtId="0" fontId="10" fillId="2" borderId="39" xfId="2" applyFont="1" applyFill="1" applyBorder="1" applyAlignment="1"/>
    <xf numFmtId="0" fontId="10" fillId="0" borderId="63" xfId="2" applyFont="1" applyFill="1" applyBorder="1" applyAlignment="1"/>
    <xf numFmtId="0" fontId="10" fillId="0" borderId="39" xfId="2" applyFont="1" applyFill="1" applyBorder="1" applyAlignment="1"/>
    <xf numFmtId="0" fontId="10" fillId="0" borderId="56" xfId="2" applyFont="1" applyFill="1" applyBorder="1" applyAlignment="1"/>
    <xf numFmtId="0" fontId="10" fillId="0" borderId="64" xfId="2" applyFont="1" applyFill="1" applyBorder="1" applyAlignment="1"/>
    <xf numFmtId="0" fontId="10" fillId="5" borderId="39" xfId="2" applyFont="1" applyFill="1" applyBorder="1" applyAlignment="1"/>
    <xf numFmtId="0" fontId="10" fillId="2" borderId="60" xfId="2" applyFont="1" applyFill="1" applyBorder="1" applyAlignment="1">
      <alignment horizontal="center" vertical="center" wrapText="1"/>
    </xf>
    <xf numFmtId="0" fontId="10" fillId="0" borderId="31" xfId="2" applyFont="1" applyBorder="1" applyAlignment="1">
      <alignment vertical="center" wrapText="1"/>
    </xf>
    <xf numFmtId="0" fontId="10" fillId="0" borderId="31" xfId="2" applyFont="1" applyBorder="1" applyAlignment="1">
      <alignment vertical="center"/>
    </xf>
    <xf numFmtId="0" fontId="26" fillId="0" borderId="47" xfId="2" applyFont="1" applyBorder="1" applyAlignment="1">
      <alignment horizontal="center"/>
    </xf>
    <xf numFmtId="0" fontId="26" fillId="0" borderId="15" xfId="2" applyFont="1" applyBorder="1" applyAlignment="1">
      <alignment horizontal="center"/>
    </xf>
    <xf numFmtId="0" fontId="26" fillId="0" borderId="48" xfId="2" applyFont="1" applyBorder="1" applyAlignment="1">
      <alignment horizontal="center"/>
    </xf>
    <xf numFmtId="0" fontId="10" fillId="0" borderId="42" xfId="2" applyFont="1" applyBorder="1" applyAlignment="1">
      <alignment vertical="center" textRotation="90" wrapText="1"/>
    </xf>
    <xf numFmtId="0" fontId="10" fillId="0" borderId="16" xfId="2" applyFont="1" applyFill="1" applyBorder="1" applyAlignment="1"/>
    <xf numFmtId="0" fontId="10" fillId="8" borderId="16" xfId="2" applyFont="1" applyFill="1" applyBorder="1" applyAlignment="1"/>
    <xf numFmtId="0" fontId="10" fillId="2" borderId="7" xfId="2" applyFont="1" applyFill="1" applyBorder="1" applyAlignment="1">
      <alignment horizontal="center" vertical="center" wrapText="1"/>
    </xf>
    <xf numFmtId="0" fontId="10" fillId="0" borderId="7" xfId="2" applyFont="1" applyBorder="1" applyAlignment="1">
      <alignment horizontal="left" vertical="center" wrapText="1"/>
    </xf>
    <xf numFmtId="0" fontId="10" fillId="0" borderId="7" xfId="2" applyFont="1" applyBorder="1" applyAlignment="1">
      <alignment vertical="center" wrapText="1"/>
    </xf>
    <xf numFmtId="0" fontId="10" fillId="0" borderId="14" xfId="2" applyFont="1" applyFill="1" applyBorder="1" applyAlignment="1"/>
    <xf numFmtId="0" fontId="10" fillId="8" borderId="14" xfId="2" applyFont="1" applyFill="1" applyBorder="1" applyAlignment="1"/>
    <xf numFmtId="0" fontId="10" fillId="2" borderId="35" xfId="2" applyFont="1" applyFill="1" applyBorder="1" applyAlignment="1">
      <alignment horizontal="center" vertical="center" wrapText="1"/>
    </xf>
    <xf numFmtId="0" fontId="10" fillId="0" borderId="35" xfId="2" applyFont="1" applyBorder="1" applyAlignment="1">
      <alignment vertical="center" wrapText="1"/>
    </xf>
    <xf numFmtId="0" fontId="10" fillId="0" borderId="22" xfId="2" applyFont="1" applyBorder="1" applyAlignment="1">
      <alignment vertical="center" wrapText="1"/>
    </xf>
    <xf numFmtId="0" fontId="10" fillId="0" borderId="20" xfId="2" applyFont="1" applyBorder="1"/>
    <xf numFmtId="0" fontId="10" fillId="0" borderId="42" xfId="2" applyFont="1" applyBorder="1" applyAlignment="1">
      <alignment horizontal="center" vertical="center" textRotation="90" wrapText="1"/>
    </xf>
    <xf numFmtId="0" fontId="10" fillId="0" borderId="13" xfId="2" applyFont="1" applyFill="1" applyBorder="1" applyAlignment="1"/>
    <xf numFmtId="0" fontId="10" fillId="8" borderId="13" xfId="2" applyFont="1" applyFill="1" applyBorder="1" applyAlignment="1"/>
    <xf numFmtId="0" fontId="10" fillId="0" borderId="20" xfId="2" applyFont="1" applyBorder="1" applyAlignment="1">
      <alignment wrapText="1"/>
    </xf>
    <xf numFmtId="0" fontId="10" fillId="8" borderId="39" xfId="2" applyFont="1" applyFill="1" applyBorder="1" applyAlignment="1"/>
    <xf numFmtId="0" fontId="10" fillId="2" borderId="39" xfId="2" applyFont="1" applyFill="1" applyBorder="1" applyAlignment="1">
      <alignment horizontal="center" vertical="center" wrapText="1"/>
    </xf>
    <xf numFmtId="0" fontId="10" fillId="0" borderId="39" xfId="2" applyFont="1" applyBorder="1" applyAlignment="1">
      <alignment vertical="center" wrapText="1"/>
    </xf>
    <xf numFmtId="0" fontId="10" fillId="0" borderId="56" xfId="2" applyFont="1" applyBorder="1" applyAlignment="1">
      <alignment vertical="center" wrapText="1"/>
    </xf>
    <xf numFmtId="0" fontId="10" fillId="0" borderId="7" xfId="2" applyFont="1" applyBorder="1" applyAlignment="1">
      <alignment horizontal="left" vertical="center"/>
    </xf>
    <xf numFmtId="0" fontId="30" fillId="0" borderId="7" xfId="2" applyFont="1" applyBorder="1" applyAlignment="1">
      <alignment vertical="center" wrapText="1"/>
    </xf>
    <xf numFmtId="0" fontId="10" fillId="2" borderId="17" xfId="2" applyFont="1" applyFill="1" applyBorder="1" applyAlignment="1">
      <alignment horizontal="center" vertical="center" wrapText="1"/>
    </xf>
    <xf numFmtId="0" fontId="10" fillId="2" borderId="12" xfId="2" applyFont="1" applyFill="1" applyBorder="1" applyAlignment="1"/>
    <xf numFmtId="0" fontId="10" fillId="8" borderId="12" xfId="2" applyFont="1" applyFill="1" applyBorder="1" applyAlignment="1"/>
    <xf numFmtId="0" fontId="10" fillId="0" borderId="12" xfId="2" applyFont="1" applyFill="1" applyBorder="1" applyAlignment="1"/>
    <xf numFmtId="0" fontId="10" fillId="0" borderId="18" xfId="2" applyFont="1" applyBorder="1" applyAlignment="1">
      <alignment horizontal="center" vertical="center" textRotation="90" wrapText="1"/>
    </xf>
    <xf numFmtId="0" fontId="10" fillId="2" borderId="66" xfId="2" applyFont="1" applyFill="1" applyBorder="1" applyAlignment="1">
      <alignment horizontal="center" vertical="center" wrapText="1"/>
    </xf>
    <xf numFmtId="0" fontId="10" fillId="2" borderId="13" xfId="2" applyFont="1" applyFill="1" applyBorder="1" applyAlignment="1"/>
    <xf numFmtId="0" fontId="10" fillId="0" borderId="7" xfId="2" applyFont="1" applyBorder="1" applyAlignment="1">
      <alignment wrapText="1"/>
    </xf>
    <xf numFmtId="0" fontId="10" fillId="2" borderId="67" xfId="2" applyFont="1" applyFill="1" applyBorder="1" applyAlignment="1">
      <alignment horizontal="center" vertical="center" wrapText="1"/>
    </xf>
    <xf numFmtId="0" fontId="10" fillId="2" borderId="14" xfId="2" applyFont="1" applyFill="1" applyBorder="1" applyAlignment="1"/>
    <xf numFmtId="0" fontId="10" fillId="2" borderId="68" xfId="2" applyFont="1" applyFill="1" applyBorder="1" applyAlignment="1">
      <alignment horizontal="center" vertical="center" wrapText="1"/>
    </xf>
    <xf numFmtId="0" fontId="10" fillId="2" borderId="16" xfId="2" applyFont="1" applyFill="1" applyBorder="1" applyAlignment="1"/>
    <xf numFmtId="0" fontId="10" fillId="2" borderId="8" xfId="2" applyFont="1" applyFill="1" applyBorder="1" applyAlignment="1">
      <alignment horizontal="center" vertical="center" wrapText="1"/>
    </xf>
    <xf numFmtId="0" fontId="26" fillId="0" borderId="56" xfId="2" applyFont="1" applyBorder="1"/>
    <xf numFmtId="0" fontId="26" fillId="0" borderId="63" xfId="2" applyFont="1" applyBorder="1" applyAlignment="1">
      <alignment horizontal="center"/>
    </xf>
    <xf numFmtId="0" fontId="26" fillId="0" borderId="11" xfId="2" applyFont="1" applyBorder="1" applyAlignment="1">
      <alignment horizontal="center"/>
    </xf>
    <xf numFmtId="0" fontId="26" fillId="0" borderId="48" xfId="2" applyFont="1" applyFill="1" applyBorder="1" applyAlignment="1">
      <alignment horizontal="center"/>
    </xf>
    <xf numFmtId="0" fontId="26" fillId="0" borderId="3" xfId="2" applyFont="1" applyBorder="1" applyAlignment="1"/>
    <xf numFmtId="0" fontId="26" fillId="0" borderId="2" xfId="2" applyFont="1" applyBorder="1" applyAlignment="1"/>
    <xf numFmtId="0" fontId="27" fillId="6" borderId="3" xfId="2" applyFont="1" applyFill="1" applyBorder="1" applyAlignment="1">
      <alignment vertical="center"/>
    </xf>
    <xf numFmtId="0" fontId="18" fillId="0" borderId="7" xfId="0" applyFont="1" applyBorder="1" applyAlignment="1">
      <alignment horizontal="justify" vertical="center"/>
    </xf>
    <xf numFmtId="0" fontId="15" fillId="0" borderId="7" xfId="0" applyNumberFormat="1" applyFont="1" applyBorder="1" applyAlignment="1">
      <alignment horizontal="center" vertical="center" wrapText="1"/>
    </xf>
    <xf numFmtId="0" fontId="16" fillId="0" borderId="7" xfId="0" applyFont="1" applyBorder="1" applyAlignment="1">
      <alignment vertical="top" wrapText="1"/>
    </xf>
    <xf numFmtId="0" fontId="16" fillId="0" borderId="7" xfId="0" applyFont="1" applyBorder="1" applyAlignment="1">
      <alignment vertical="center" wrapText="1"/>
    </xf>
    <xf numFmtId="0" fontId="19" fillId="0" borderId="7" xfId="0" applyFont="1" applyBorder="1" applyAlignment="1">
      <alignment horizontal="center" vertical="center" wrapText="1"/>
    </xf>
    <xf numFmtId="0" fontId="19" fillId="0" borderId="7" xfId="0" applyFont="1" applyBorder="1" applyAlignment="1">
      <alignment horizontal="left" vertical="center" wrapText="1"/>
    </xf>
    <xf numFmtId="0" fontId="2" fillId="0" borderId="7" xfId="1" applyBorder="1"/>
    <xf numFmtId="0" fontId="2" fillId="0" borderId="7" xfId="1" applyBorder="1" applyAlignment="1">
      <alignment wrapText="1"/>
    </xf>
    <xf numFmtId="0" fontId="2" fillId="0" borderId="7" xfId="1" applyFill="1" applyBorder="1"/>
    <xf numFmtId="0" fontId="2" fillId="0" borderId="7" xfId="1" applyFill="1" applyBorder="1" applyAlignment="1">
      <alignment wrapText="1"/>
    </xf>
    <xf numFmtId="0" fontId="7" fillId="10" borderId="15" xfId="1" applyFont="1" applyFill="1" applyBorder="1" applyAlignment="1">
      <alignment horizontal="center" wrapText="1"/>
    </xf>
    <xf numFmtId="0" fontId="7" fillId="10" borderId="15" xfId="1" applyFont="1" applyFill="1" applyBorder="1" applyAlignment="1">
      <alignment horizontal="center"/>
    </xf>
    <xf numFmtId="0" fontId="2" fillId="0" borderId="42" xfId="1" applyFill="1" applyBorder="1"/>
    <xf numFmtId="0" fontId="2" fillId="0" borderId="31" xfId="1" applyFill="1" applyBorder="1"/>
    <xf numFmtId="0" fontId="15" fillId="0" borderId="31" xfId="0" applyFont="1" applyBorder="1" applyAlignment="1">
      <alignment vertical="center" wrapText="1"/>
    </xf>
    <xf numFmtId="0" fontId="15" fillId="0" borderId="37" xfId="0" applyFont="1" applyBorder="1" applyAlignment="1">
      <alignment vertical="center" wrapText="1"/>
    </xf>
    <xf numFmtId="0" fontId="15" fillId="11" borderId="37" xfId="0" applyFont="1" applyFill="1" applyBorder="1" applyAlignment="1">
      <alignment vertical="center" wrapText="1"/>
    </xf>
    <xf numFmtId="0" fontId="36" fillId="11" borderId="37" xfId="0" applyFont="1" applyFill="1" applyBorder="1" applyAlignment="1">
      <alignment vertical="center" wrapText="1"/>
    </xf>
    <xf numFmtId="0" fontId="15" fillId="0" borderId="46" xfId="0" applyFont="1" applyBorder="1" applyAlignment="1">
      <alignment vertical="center" wrapText="1"/>
    </xf>
    <xf numFmtId="0" fontId="34" fillId="0" borderId="31" xfId="0" applyFont="1" applyBorder="1" applyAlignment="1">
      <alignment vertical="center" wrapText="1"/>
    </xf>
    <xf numFmtId="0" fontId="35" fillId="0" borderId="37" xfId="0" applyFont="1" applyBorder="1" applyAlignment="1">
      <alignment horizontal="justify" vertical="center" wrapText="1"/>
    </xf>
    <xf numFmtId="0" fontId="35" fillId="0" borderId="37" xfId="0" applyFont="1" applyBorder="1" applyAlignment="1">
      <alignment vertical="center" wrapText="1"/>
    </xf>
    <xf numFmtId="0" fontId="15" fillId="0" borderId="37" xfId="0" applyFont="1" applyFill="1" applyBorder="1" applyAlignment="1">
      <alignment vertical="center" wrapText="1"/>
    </xf>
    <xf numFmtId="0" fontId="7" fillId="0" borderId="0" xfId="4" applyFont="1" applyAlignment="1"/>
    <xf numFmtId="0" fontId="1" fillId="0" borderId="0" xfId="4" applyAlignment="1">
      <alignment wrapText="1"/>
    </xf>
    <xf numFmtId="0" fontId="1" fillId="0" borderId="65" xfId="4" applyBorder="1" applyAlignment="1">
      <alignment wrapText="1"/>
    </xf>
    <xf numFmtId="0" fontId="1" fillId="0" borderId="19" xfId="4" applyBorder="1" applyAlignment="1">
      <alignment wrapText="1"/>
    </xf>
    <xf numFmtId="0" fontId="1" fillId="0" borderId="0" xfId="4" applyFill="1" applyBorder="1" applyAlignment="1">
      <alignment wrapText="1"/>
    </xf>
    <xf numFmtId="0" fontId="1" fillId="0" borderId="0" xfId="4" applyBorder="1" applyAlignment="1">
      <alignment wrapText="1"/>
    </xf>
    <xf numFmtId="0" fontId="1" fillId="0" borderId="55" xfId="4" applyBorder="1" applyAlignment="1">
      <alignment wrapText="1"/>
    </xf>
    <xf numFmtId="0" fontId="1" fillId="0" borderId="20" xfId="4" applyBorder="1" applyAlignment="1">
      <alignment wrapText="1"/>
    </xf>
    <xf numFmtId="0" fontId="1" fillId="0" borderId="20" xfId="4" quotePrefix="1" applyBorder="1" applyAlignment="1">
      <alignment wrapText="1"/>
    </xf>
    <xf numFmtId="0" fontId="38" fillId="0" borderId="20" xfId="5" quotePrefix="1" applyBorder="1" applyAlignment="1">
      <alignment wrapText="1"/>
    </xf>
    <xf numFmtId="0" fontId="1" fillId="0" borderId="55" xfId="4" applyBorder="1" applyAlignment="1">
      <alignment vertical="center" wrapText="1"/>
    </xf>
    <xf numFmtId="0" fontId="1" fillId="0" borderId="0" xfId="4" applyFill="1" applyAlignment="1">
      <alignment wrapText="1"/>
    </xf>
    <xf numFmtId="0" fontId="1" fillId="0" borderId="0" xfId="4" applyFill="1" applyBorder="1" applyAlignment="1">
      <alignment vertical="center" wrapText="1"/>
    </xf>
    <xf numFmtId="166" fontId="1" fillId="0" borderId="20" xfId="4" applyNumberFormat="1" applyBorder="1" applyAlignment="1">
      <alignment wrapText="1"/>
    </xf>
    <xf numFmtId="164" fontId="1" fillId="0" borderId="0" xfId="6" applyNumberFormat="1" applyFont="1" applyAlignment="1">
      <alignment wrapText="1"/>
    </xf>
    <xf numFmtId="0" fontId="1" fillId="0" borderId="63" xfId="4" applyBorder="1" applyAlignment="1">
      <alignment wrapText="1"/>
    </xf>
    <xf numFmtId="14" fontId="1" fillId="0" borderId="56" xfId="4" applyNumberFormat="1" applyBorder="1" applyAlignment="1">
      <alignment wrapText="1"/>
    </xf>
    <xf numFmtId="44" fontId="1" fillId="0" borderId="0" xfId="4" applyNumberFormat="1" applyAlignment="1">
      <alignment wrapText="1"/>
    </xf>
    <xf numFmtId="44" fontId="1" fillId="0" borderId="0" xfId="7" applyFont="1" applyAlignment="1">
      <alignment wrapText="1"/>
    </xf>
    <xf numFmtId="0" fontId="33" fillId="9" borderId="65" xfId="3" applyBorder="1" applyAlignment="1">
      <alignment horizontal="center" vertical="center" wrapText="1"/>
    </xf>
    <xf numFmtId="0" fontId="33" fillId="9" borderId="14" xfId="3" applyBorder="1" applyAlignment="1">
      <alignment horizontal="center" vertical="center" wrapText="1"/>
    </xf>
    <xf numFmtId="0" fontId="33" fillId="9" borderId="19" xfId="3" applyBorder="1" applyAlignment="1">
      <alignment horizontal="center" vertical="center" wrapText="1"/>
    </xf>
    <xf numFmtId="0" fontId="39" fillId="12" borderId="55" xfId="4" applyFont="1" applyFill="1" applyBorder="1" applyAlignment="1">
      <alignment vertical="center" wrapText="1"/>
    </xf>
    <xf numFmtId="0" fontId="39" fillId="0" borderId="7" xfId="4" applyFont="1" applyFill="1" applyBorder="1" applyAlignment="1">
      <alignment horizontal="justify" vertical="center" wrapText="1"/>
    </xf>
    <xf numFmtId="0" fontId="40" fillId="0" borderId="7" xfId="4" applyFont="1" applyFill="1" applyBorder="1" applyAlignment="1">
      <alignment vertical="center" wrapText="1"/>
    </xf>
    <xf numFmtId="0" fontId="41" fillId="0" borderId="7" xfId="4" applyFont="1" applyFill="1" applyBorder="1" applyAlignment="1">
      <alignment vertical="center" wrapText="1"/>
    </xf>
    <xf numFmtId="1" fontId="40" fillId="0" borderId="7" xfId="7" applyNumberFormat="1" applyFont="1" applyFill="1" applyBorder="1" applyAlignment="1">
      <alignment vertical="center" wrapText="1"/>
    </xf>
    <xf numFmtId="0" fontId="40" fillId="0" borderId="20" xfId="4" applyFont="1" applyFill="1" applyBorder="1" applyAlignment="1">
      <alignment vertical="center" wrapText="1"/>
    </xf>
    <xf numFmtId="44" fontId="1" fillId="0" borderId="0" xfId="7" quotePrefix="1" applyFont="1" applyAlignment="1">
      <alignment wrapText="1"/>
    </xf>
    <xf numFmtId="44" fontId="40" fillId="0" borderId="7" xfId="7" applyFont="1" applyFill="1" applyBorder="1" applyAlignment="1">
      <alignment vertical="center" wrapText="1"/>
    </xf>
    <xf numFmtId="0" fontId="39" fillId="12" borderId="55" xfId="4" applyFont="1" applyFill="1" applyBorder="1" applyAlignment="1">
      <alignment horizontal="right" vertical="center" wrapText="1"/>
    </xf>
    <xf numFmtId="0" fontId="42" fillId="0" borderId="7" xfId="4" applyFont="1" applyFill="1" applyBorder="1" applyAlignment="1">
      <alignment vertical="center" wrapText="1"/>
    </xf>
    <xf numFmtId="0" fontId="39" fillId="12" borderId="7" xfId="4" applyFont="1" applyFill="1" applyBorder="1" applyAlignment="1">
      <alignment horizontal="justify" vertical="center" wrapText="1"/>
    </xf>
    <xf numFmtId="0" fontId="40" fillId="12" borderId="7" xfId="4" applyFont="1" applyFill="1" applyBorder="1" applyAlignment="1">
      <alignment vertical="center" wrapText="1"/>
    </xf>
    <xf numFmtId="0" fontId="41" fillId="12" borderId="7" xfId="4" applyFont="1" applyFill="1" applyBorder="1" applyAlignment="1">
      <alignment vertical="center" wrapText="1"/>
    </xf>
    <xf numFmtId="44" fontId="40" fillId="12" borderId="7" xfId="7" applyFont="1" applyFill="1" applyBorder="1" applyAlignment="1">
      <alignment vertical="center" wrapText="1"/>
    </xf>
    <xf numFmtId="0" fontId="40" fillId="12" borderId="20" xfId="4" applyFont="1" applyFill="1" applyBorder="1" applyAlignment="1">
      <alignment vertical="center" wrapText="1"/>
    </xf>
    <xf numFmtId="44" fontId="1" fillId="0" borderId="0" xfId="7" applyFont="1" applyFill="1" applyAlignment="1">
      <alignment wrapText="1"/>
    </xf>
    <xf numFmtId="0" fontId="43" fillId="12" borderId="7" xfId="4" applyFont="1" applyFill="1" applyBorder="1" applyAlignment="1">
      <alignment vertical="center" wrapText="1"/>
    </xf>
    <xf numFmtId="0" fontId="39" fillId="12" borderId="55" xfId="4" quotePrefix="1" applyFont="1" applyFill="1" applyBorder="1" applyAlignment="1">
      <alignment horizontal="right" vertical="center" wrapText="1"/>
    </xf>
    <xf numFmtId="0" fontId="39" fillId="12" borderId="10" xfId="4" applyFont="1" applyFill="1" applyBorder="1" applyAlignment="1">
      <alignment vertical="center" wrapText="1"/>
    </xf>
    <xf numFmtId="0" fontId="17" fillId="3" borderId="71" xfId="0" applyFont="1" applyFill="1" applyBorder="1" applyAlignment="1">
      <alignment horizontal="center" vertical="center" wrapText="1"/>
    </xf>
    <xf numFmtId="0" fontId="15" fillId="0" borderId="8" xfId="0" applyFont="1" applyBorder="1" applyAlignment="1">
      <alignment vertical="top" wrapText="1"/>
    </xf>
    <xf numFmtId="0" fontId="17" fillId="3" borderId="7" xfId="0" applyFont="1" applyFill="1" applyBorder="1" applyAlignment="1">
      <alignment horizontal="center" vertical="center" wrapText="1"/>
    </xf>
    <xf numFmtId="0" fontId="10" fillId="0" borderId="7" xfId="0" applyFont="1" applyBorder="1" applyAlignment="1">
      <alignment horizontal="justify" vertical="center"/>
    </xf>
    <xf numFmtId="0" fontId="3" fillId="0" borderId="0" xfId="0" applyFont="1" applyFill="1" applyBorder="1" applyAlignment="1">
      <alignment horizontal="center" wrapText="1"/>
    </xf>
    <xf numFmtId="0" fontId="5"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1" fillId="0" borderId="0" xfId="1" applyFont="1" applyAlignment="1">
      <alignment horizontal="center"/>
    </xf>
    <xf numFmtId="0" fontId="2" fillId="0" borderId="0" xfId="1" applyBorder="1" applyAlignment="1">
      <alignment horizontal="center"/>
    </xf>
    <xf numFmtId="0" fontId="7" fillId="5" borderId="2" xfId="1" applyFont="1" applyFill="1" applyBorder="1" applyAlignment="1">
      <alignment horizontal="center"/>
    </xf>
    <xf numFmtId="0" fontId="7" fillId="5" borderId="3" xfId="1" applyFont="1" applyFill="1" applyBorder="1" applyAlignment="1">
      <alignment horizontal="center"/>
    </xf>
    <xf numFmtId="0" fontId="7" fillId="5" borderId="4" xfId="1" applyFont="1" applyFill="1" applyBorder="1" applyAlignment="1">
      <alignment horizontal="center"/>
    </xf>
    <xf numFmtId="0" fontId="7" fillId="5" borderId="25" xfId="1" applyFont="1" applyFill="1" applyBorder="1" applyAlignment="1">
      <alignment horizontal="center" vertical="center"/>
    </xf>
    <xf numFmtId="0" fontId="7" fillId="5" borderId="12" xfId="1" applyFont="1" applyFill="1" applyBorder="1" applyAlignment="1">
      <alignment horizontal="center" vertical="center"/>
    </xf>
    <xf numFmtId="0" fontId="7" fillId="5" borderId="32" xfId="1" applyFont="1" applyFill="1" applyBorder="1" applyAlignment="1">
      <alignment horizontal="center" vertical="center"/>
    </xf>
    <xf numFmtId="0" fontId="22" fillId="5" borderId="13" xfId="1" applyFont="1" applyFill="1" applyBorder="1" applyAlignment="1">
      <alignment horizontal="center" vertical="center" textRotation="90" wrapText="1"/>
    </xf>
    <xf numFmtId="0" fontId="22" fillId="5" borderId="24" xfId="1" applyFont="1" applyFill="1" applyBorder="1" applyAlignment="1">
      <alignment horizontal="center" vertical="center" textRotation="90" wrapText="1"/>
    </xf>
    <xf numFmtId="0" fontId="7" fillId="5" borderId="35" xfId="1" applyFont="1" applyFill="1" applyBorder="1" applyAlignment="1">
      <alignment horizontal="center" vertical="center"/>
    </xf>
    <xf numFmtId="0" fontId="7" fillId="5" borderId="22" xfId="1" applyFont="1" applyFill="1" applyBorder="1" applyAlignment="1">
      <alignment horizontal="center" vertical="center"/>
    </xf>
    <xf numFmtId="0" fontId="19" fillId="0" borderId="16" xfId="1" applyFont="1" applyBorder="1" applyAlignment="1">
      <alignment horizontal="center" vertical="center"/>
    </xf>
    <xf numFmtId="0" fontId="19" fillId="0" borderId="35" xfId="1" applyFont="1" applyBorder="1" applyAlignment="1">
      <alignment horizontal="center" vertical="center"/>
    </xf>
    <xf numFmtId="0" fontId="19" fillId="0" borderId="16"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16" xfId="1" applyFont="1" applyBorder="1" applyAlignment="1">
      <alignment horizontal="left" vertical="center" wrapText="1"/>
    </xf>
    <xf numFmtId="0" fontId="19" fillId="0" borderId="35" xfId="1" applyFont="1" applyBorder="1" applyAlignment="1">
      <alignment horizontal="left" vertical="center" wrapText="1"/>
    </xf>
    <xf numFmtId="0" fontId="7" fillId="5" borderId="34" xfId="1" applyFont="1" applyFill="1" applyBorder="1" applyAlignment="1">
      <alignment horizontal="center" vertical="center" textRotation="90"/>
    </xf>
    <xf numFmtId="0" fontId="7" fillId="5" borderId="38" xfId="1" applyFont="1" applyFill="1" applyBorder="1" applyAlignment="1">
      <alignment horizontal="center" vertical="center" textRotation="90"/>
    </xf>
    <xf numFmtId="0" fontId="7" fillId="5" borderId="33"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30" xfId="1" applyFont="1" applyFill="1" applyBorder="1" applyAlignment="1">
      <alignment horizontal="center" vertical="center"/>
    </xf>
    <xf numFmtId="0" fontId="7" fillId="5" borderId="36" xfId="1" applyFont="1" applyFill="1" applyBorder="1" applyAlignment="1">
      <alignment horizontal="center" vertical="center"/>
    </xf>
    <xf numFmtId="0" fontId="7" fillId="5" borderId="5" xfId="1" applyFont="1" applyFill="1" applyBorder="1" applyAlignment="1">
      <alignment horizontal="center" vertical="center"/>
    </xf>
    <xf numFmtId="0" fontId="7" fillId="5" borderId="37" xfId="1" applyFont="1" applyFill="1" applyBorder="1" applyAlignment="1">
      <alignment horizontal="center" vertical="center"/>
    </xf>
    <xf numFmtId="0" fontId="10" fillId="2" borderId="53" xfId="2" applyFont="1" applyFill="1" applyBorder="1" applyAlignment="1">
      <alignment horizontal="justify" vertical="center"/>
    </xf>
    <xf numFmtId="0" fontId="10" fillId="2" borderId="9" xfId="2" applyFont="1" applyFill="1" applyBorder="1" applyAlignment="1">
      <alignment horizontal="justify" vertical="center"/>
    </xf>
    <xf numFmtId="0" fontId="10" fillId="2" borderId="54" xfId="2" applyFont="1" applyFill="1" applyBorder="1" applyAlignment="1">
      <alignment horizontal="justify" vertical="center"/>
    </xf>
    <xf numFmtId="0" fontId="10" fillId="2" borderId="53" xfId="2" applyFont="1" applyFill="1" applyBorder="1" applyAlignment="1">
      <alignment horizontal="left" vertical="center" wrapText="1"/>
    </xf>
    <xf numFmtId="0" fontId="10" fillId="2" borderId="54" xfId="2" applyFont="1" applyFill="1" applyBorder="1" applyAlignment="1">
      <alignment horizontal="left" vertical="center" wrapText="1"/>
    </xf>
    <xf numFmtId="0" fontId="10" fillId="0" borderId="33" xfId="2" applyFont="1" applyBorder="1" applyAlignment="1">
      <alignment horizontal="center"/>
    </xf>
    <xf numFmtId="0" fontId="10" fillId="0" borderId="30" xfId="2" applyFont="1" applyBorder="1" applyAlignment="1">
      <alignment horizontal="center"/>
    </xf>
    <xf numFmtId="0" fontId="10" fillId="0" borderId="45" xfId="2" applyFont="1" applyBorder="1" applyAlignment="1">
      <alignment horizontal="center"/>
    </xf>
    <xf numFmtId="0" fontId="10" fillId="0" borderId="46" xfId="2" applyFont="1" applyBorder="1" applyAlignment="1">
      <alignment horizontal="center"/>
    </xf>
    <xf numFmtId="0" fontId="10" fillId="0" borderId="36" xfId="2" applyFont="1" applyBorder="1" applyAlignment="1">
      <alignment horizontal="center"/>
    </xf>
    <xf numFmtId="0" fontId="10" fillId="0" borderId="37" xfId="2" applyFont="1" applyBorder="1" applyAlignment="1">
      <alignment horizontal="center"/>
    </xf>
    <xf numFmtId="0" fontId="26" fillId="6" borderId="33"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45" xfId="2" applyFont="1" applyFill="1" applyBorder="1" applyAlignment="1">
      <alignment horizontal="center" vertical="center" wrapText="1"/>
    </xf>
    <xf numFmtId="0" fontId="26" fillId="6" borderId="0" xfId="2" applyFont="1" applyFill="1" applyBorder="1" applyAlignment="1">
      <alignment horizontal="center" vertical="center" wrapText="1"/>
    </xf>
    <xf numFmtId="0" fontId="26" fillId="6" borderId="46" xfId="2"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37" xfId="2" applyFont="1" applyFill="1" applyBorder="1" applyAlignment="1">
      <alignment horizontal="center" vertical="center" wrapText="1"/>
    </xf>
    <xf numFmtId="0" fontId="10" fillId="0" borderId="44" xfId="2" applyFont="1" applyBorder="1" applyAlignment="1">
      <alignment horizontal="center"/>
    </xf>
    <xf numFmtId="0" fontId="10" fillId="0" borderId="47" xfId="2" applyFont="1" applyBorder="1" applyAlignment="1">
      <alignment horizontal="center"/>
    </xf>
    <xf numFmtId="0" fontId="10" fillId="0" borderId="38" xfId="2" applyFont="1" applyBorder="1" applyAlignment="1">
      <alignment horizontal="center"/>
    </xf>
    <xf numFmtId="0" fontId="27" fillId="6" borderId="2" xfId="2" applyFont="1" applyFill="1" applyBorder="1" applyAlignment="1">
      <alignment horizontal="center" vertical="center" wrapText="1"/>
    </xf>
    <xf numFmtId="0" fontId="27" fillId="6" borderId="3" xfId="2" applyFont="1" applyFill="1" applyBorder="1" applyAlignment="1">
      <alignment horizontal="center" vertical="center"/>
    </xf>
    <xf numFmtId="0" fontId="27" fillId="6" borderId="4" xfId="2" applyFont="1" applyFill="1" applyBorder="1" applyAlignment="1">
      <alignment horizontal="center" vertical="center"/>
    </xf>
    <xf numFmtId="0" fontId="27" fillId="0" borderId="33" xfId="2" applyFont="1" applyBorder="1" applyAlignment="1">
      <alignment horizontal="justify" vertical="top"/>
    </xf>
    <xf numFmtId="0" fontId="27" fillId="0" borderId="6" xfId="2" applyFont="1" applyBorder="1" applyAlignment="1">
      <alignment horizontal="justify" vertical="top"/>
    </xf>
    <xf numFmtId="0" fontId="27" fillId="0" borderId="30" xfId="2" applyFont="1" applyBorder="1" applyAlignment="1">
      <alignment horizontal="justify" vertical="top"/>
    </xf>
    <xf numFmtId="0" fontId="27" fillId="0" borderId="45" xfId="2" applyFont="1" applyBorder="1" applyAlignment="1">
      <alignment horizontal="justify" vertical="top"/>
    </xf>
    <xf numFmtId="0" fontId="27" fillId="0" borderId="0" xfId="2" applyFont="1" applyBorder="1" applyAlignment="1">
      <alignment horizontal="justify" vertical="top"/>
    </xf>
    <xf numFmtId="0" fontId="27" fillId="0" borderId="46" xfId="2" applyFont="1" applyBorder="1" applyAlignment="1">
      <alignment horizontal="justify" vertical="top"/>
    </xf>
    <xf numFmtId="0" fontId="28" fillId="0" borderId="2" xfId="2" applyFont="1" applyBorder="1" applyAlignment="1">
      <alignment horizontal="center"/>
    </xf>
    <xf numFmtId="0" fontId="28" fillId="0" borderId="3" xfId="2" applyFont="1" applyBorder="1" applyAlignment="1">
      <alignment horizontal="center"/>
    </xf>
    <xf numFmtId="0" fontId="28" fillId="0" borderId="4" xfId="2" applyFont="1" applyBorder="1" applyAlignment="1">
      <alignment horizontal="center"/>
    </xf>
    <xf numFmtId="0" fontId="26" fillId="0" borderId="6" xfId="2" applyFont="1" applyBorder="1" applyAlignment="1">
      <alignment horizontal="center"/>
    </xf>
    <xf numFmtId="0" fontId="26" fillId="0" borderId="30" xfId="2" applyFont="1" applyBorder="1" applyAlignment="1">
      <alignment horizontal="center"/>
    </xf>
    <xf numFmtId="0" fontId="26" fillId="0" borderId="49" xfId="2" applyFont="1" applyBorder="1" applyAlignment="1">
      <alignment horizontal="center"/>
    </xf>
    <xf numFmtId="0" fontId="26" fillId="0" borderId="50" xfId="2" applyFont="1" applyBorder="1" applyAlignment="1">
      <alignment horizontal="center"/>
    </xf>
    <xf numFmtId="0" fontId="26" fillId="0" borderId="33" xfId="2" applyFont="1" applyBorder="1" applyAlignment="1">
      <alignment horizontal="center"/>
    </xf>
    <xf numFmtId="0" fontId="26" fillId="0" borderId="51" xfId="2" applyFont="1" applyBorder="1" applyAlignment="1">
      <alignment horizontal="center"/>
    </xf>
    <xf numFmtId="0" fontId="26" fillId="0" borderId="34" xfId="2" applyFont="1" applyBorder="1" applyAlignment="1">
      <alignment horizontal="center"/>
    </xf>
    <xf numFmtId="0" fontId="26" fillId="0" borderId="52" xfId="2" applyFont="1" applyBorder="1" applyAlignment="1">
      <alignment horizontal="center"/>
    </xf>
    <xf numFmtId="0" fontId="10" fillId="0" borderId="23" xfId="2" applyFont="1" applyBorder="1" applyAlignment="1">
      <alignment horizontal="center"/>
    </xf>
    <xf numFmtId="0" fontId="10" fillId="0" borderId="22" xfId="2" applyFont="1" applyBorder="1" applyAlignment="1">
      <alignment horizontal="center"/>
    </xf>
    <xf numFmtId="0" fontId="10" fillId="2" borderId="53" xfId="2" applyFont="1" applyFill="1" applyBorder="1" applyAlignment="1">
      <alignment horizontal="left" vertical="center"/>
    </xf>
    <xf numFmtId="0" fontId="10" fillId="2" borderId="54" xfId="2" applyFont="1" applyFill="1" applyBorder="1" applyAlignment="1">
      <alignment horizontal="left" vertical="center"/>
    </xf>
    <xf numFmtId="0" fontId="10" fillId="6" borderId="33" xfId="2" applyFont="1" applyFill="1" applyBorder="1" applyAlignment="1">
      <alignment horizontal="center"/>
    </xf>
    <xf numFmtId="0" fontId="10" fillId="6" borderId="30" xfId="2" applyFont="1" applyFill="1" applyBorder="1" applyAlignment="1">
      <alignment horizontal="center"/>
    </xf>
    <xf numFmtId="0" fontId="10" fillId="6" borderId="45" xfId="2" applyFont="1" applyFill="1" applyBorder="1" applyAlignment="1">
      <alignment horizontal="center"/>
    </xf>
    <xf numFmtId="0" fontId="10" fillId="6" borderId="46" xfId="2" applyFont="1" applyFill="1" applyBorder="1" applyAlignment="1">
      <alignment horizontal="center"/>
    </xf>
    <xf numFmtId="0" fontId="10" fillId="6" borderId="36" xfId="2" applyFont="1" applyFill="1" applyBorder="1" applyAlignment="1">
      <alignment horizontal="center"/>
    </xf>
    <xf numFmtId="0" fontId="10" fillId="6" borderId="37" xfId="2" applyFont="1" applyFill="1" applyBorder="1" applyAlignment="1">
      <alignment horizontal="center"/>
    </xf>
    <xf numFmtId="0" fontId="27" fillId="6" borderId="36" xfId="2" applyFont="1" applyFill="1" applyBorder="1" applyAlignment="1">
      <alignment horizontal="center" vertical="center" wrapText="1"/>
    </xf>
    <xf numFmtId="0" fontId="27" fillId="6" borderId="5" xfId="2" applyFont="1" applyFill="1" applyBorder="1" applyAlignment="1">
      <alignment horizontal="center" vertical="center"/>
    </xf>
    <xf numFmtId="0" fontId="27" fillId="6" borderId="37" xfId="2" applyFont="1" applyFill="1" applyBorder="1" applyAlignment="1">
      <alignment horizontal="center" vertical="center"/>
    </xf>
    <xf numFmtId="0" fontId="26" fillId="6" borderId="42" xfId="2" applyFont="1" applyFill="1" applyBorder="1" applyAlignment="1">
      <alignment horizontal="center" vertical="center" wrapText="1"/>
    </xf>
    <xf numFmtId="0" fontId="26" fillId="6" borderId="57" xfId="2"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7" fillId="6" borderId="33" xfId="2" applyFont="1" applyFill="1" applyBorder="1" applyAlignment="1">
      <alignment horizontal="justify" vertical="center"/>
    </xf>
    <xf numFmtId="0" fontId="27" fillId="6" borderId="6" xfId="2" applyFont="1" applyFill="1" applyBorder="1" applyAlignment="1">
      <alignment horizontal="justify" vertical="center"/>
    </xf>
    <xf numFmtId="0" fontId="27" fillId="6" borderId="30" xfId="2" applyFont="1" applyFill="1" applyBorder="1" applyAlignment="1">
      <alignment horizontal="justify" vertical="center"/>
    </xf>
    <xf numFmtId="0" fontId="27" fillId="6" borderId="45" xfId="2" applyFont="1" applyFill="1" applyBorder="1" applyAlignment="1">
      <alignment horizontal="justify" vertical="center"/>
    </xf>
    <xf numFmtId="0" fontId="27" fillId="6" borderId="0" xfId="2" applyFont="1" applyFill="1" applyBorder="1" applyAlignment="1">
      <alignment horizontal="justify" vertical="center"/>
    </xf>
    <xf numFmtId="0" fontId="27" fillId="6" borderId="46" xfId="2" applyFont="1" applyFill="1" applyBorder="1" applyAlignment="1">
      <alignment horizontal="justify" vertical="center"/>
    </xf>
    <xf numFmtId="0" fontId="10" fillId="6" borderId="2" xfId="2" applyFont="1" applyFill="1" applyBorder="1" applyAlignment="1">
      <alignment horizontal="center"/>
    </xf>
    <xf numFmtId="0" fontId="10" fillId="6" borderId="3" xfId="2" applyFont="1" applyFill="1" applyBorder="1" applyAlignment="1">
      <alignment horizontal="center"/>
    </xf>
    <xf numFmtId="0" fontId="10" fillId="6" borderId="4" xfId="2" applyFont="1" applyFill="1" applyBorder="1" applyAlignment="1">
      <alignment horizontal="center"/>
    </xf>
    <xf numFmtId="0" fontId="26" fillId="6" borderId="6" xfId="2" applyFont="1" applyFill="1" applyBorder="1" applyAlignment="1">
      <alignment horizontal="center"/>
    </xf>
    <xf numFmtId="0" fontId="26" fillId="6" borderId="30" xfId="2" applyFont="1" applyFill="1" applyBorder="1" applyAlignment="1">
      <alignment horizontal="center"/>
    </xf>
    <xf numFmtId="0" fontId="26" fillId="6" borderId="49" xfId="2" applyFont="1" applyFill="1" applyBorder="1" applyAlignment="1">
      <alignment horizontal="center"/>
    </xf>
    <xf numFmtId="0" fontId="26" fillId="6" borderId="50" xfId="2" applyFont="1" applyFill="1" applyBorder="1" applyAlignment="1">
      <alignment horizontal="center"/>
    </xf>
    <xf numFmtId="0" fontId="26" fillId="6" borderId="33" xfId="2" applyFont="1" applyFill="1" applyBorder="1" applyAlignment="1">
      <alignment horizontal="center"/>
    </xf>
    <xf numFmtId="0" fontId="26" fillId="6" borderId="51" xfId="2" applyFont="1" applyFill="1" applyBorder="1" applyAlignment="1">
      <alignment horizontal="center"/>
    </xf>
    <xf numFmtId="0" fontId="10" fillId="2" borderId="53" xfId="2" applyFont="1" applyFill="1" applyBorder="1" applyAlignment="1">
      <alignment horizontal="justify" vertical="top"/>
    </xf>
    <xf numFmtId="0" fontId="10" fillId="2" borderId="9" xfId="2" applyFont="1" applyFill="1" applyBorder="1" applyAlignment="1">
      <alignment horizontal="justify" vertical="top"/>
    </xf>
    <xf numFmtId="0" fontId="10" fillId="2" borderId="54" xfId="2" applyFont="1" applyFill="1" applyBorder="1" applyAlignment="1">
      <alignment horizontal="justify" vertical="top"/>
    </xf>
    <xf numFmtId="0" fontId="10" fillId="2" borderId="53" xfId="2" applyFont="1" applyFill="1" applyBorder="1" applyAlignment="1">
      <alignment horizontal="left" vertical="top" wrapText="1"/>
    </xf>
    <xf numFmtId="0" fontId="10" fillId="2" borderId="54" xfId="2" applyFont="1" applyFill="1" applyBorder="1" applyAlignment="1">
      <alignment horizontal="left" vertical="top" wrapText="1"/>
    </xf>
    <xf numFmtId="0" fontId="10" fillId="2" borderId="60" xfId="2" applyFont="1" applyFill="1" applyBorder="1" applyAlignment="1">
      <alignment horizontal="justify" vertical="top"/>
    </xf>
    <xf numFmtId="0" fontId="10" fillId="2" borderId="61" xfId="2" applyFont="1" applyFill="1" applyBorder="1" applyAlignment="1">
      <alignment horizontal="justify" vertical="top"/>
    </xf>
    <xf numFmtId="0" fontId="10" fillId="2" borderId="62" xfId="2" applyFont="1" applyFill="1" applyBorder="1" applyAlignment="1">
      <alignment horizontal="justify" vertical="top"/>
    </xf>
    <xf numFmtId="0" fontId="10" fillId="2" borderId="60" xfId="2" applyFont="1" applyFill="1" applyBorder="1" applyAlignment="1">
      <alignment horizontal="left" wrapText="1"/>
    </xf>
    <xf numFmtId="0" fontId="10" fillId="2" borderId="62" xfId="2" applyFont="1" applyFill="1" applyBorder="1" applyAlignment="1">
      <alignment horizontal="left" wrapText="1"/>
    </xf>
    <xf numFmtId="0" fontId="26" fillId="0" borderId="22" xfId="2" applyFont="1" applyBorder="1" applyAlignment="1">
      <alignment horizontal="center" vertical="center"/>
    </xf>
    <xf numFmtId="0" fontId="26" fillId="0" borderId="21" xfId="2" applyFont="1" applyBorder="1" applyAlignment="1">
      <alignment horizontal="center" vertical="center"/>
    </xf>
    <xf numFmtId="0" fontId="26" fillId="0" borderId="42" xfId="2" applyFont="1" applyBorder="1" applyAlignment="1">
      <alignment horizontal="center" vertical="center" textRotation="90"/>
    </xf>
    <xf numFmtId="0" fontId="26" fillId="0" borderId="57" xfId="2" applyFont="1" applyBorder="1" applyAlignment="1">
      <alignment horizontal="center" vertical="center" textRotation="90"/>
    </xf>
    <xf numFmtId="0" fontId="26" fillId="6" borderId="28" xfId="2" applyFont="1" applyFill="1" applyBorder="1" applyAlignment="1">
      <alignment horizontal="center" vertical="center" wrapText="1"/>
    </xf>
    <xf numFmtId="0" fontId="26" fillId="6" borderId="14" xfId="2" applyFont="1" applyFill="1" applyBorder="1" applyAlignment="1">
      <alignment horizontal="center" vertical="center"/>
    </xf>
    <xf numFmtId="0" fontId="26" fillId="6" borderId="10" xfId="2" applyFont="1" applyFill="1" applyBorder="1" applyAlignment="1">
      <alignment horizontal="center" vertical="center"/>
    </xf>
    <xf numFmtId="0" fontId="26" fillId="6" borderId="7" xfId="2" applyFont="1" applyFill="1" applyBorder="1" applyAlignment="1">
      <alignment horizontal="center" vertical="center"/>
    </xf>
    <xf numFmtId="0" fontId="26" fillId="6" borderId="64" xfId="2" applyFont="1" applyFill="1" applyBorder="1" applyAlignment="1">
      <alignment horizontal="center" vertical="center"/>
    </xf>
    <xf numFmtId="0" fontId="26" fillId="6" borderId="39" xfId="2" applyFont="1" applyFill="1" applyBorder="1" applyAlignment="1">
      <alignment horizontal="center" vertical="center"/>
    </xf>
    <xf numFmtId="0" fontId="26" fillId="6" borderId="45" xfId="2" applyFont="1" applyFill="1" applyBorder="1" applyAlignment="1">
      <alignment horizontal="center"/>
    </xf>
    <xf numFmtId="0" fontId="26" fillId="6" borderId="0" xfId="2" applyFont="1" applyFill="1" applyBorder="1" applyAlignment="1">
      <alignment horizontal="center"/>
    </xf>
    <xf numFmtId="0" fontId="26" fillId="6" borderId="46" xfId="2" applyFont="1" applyFill="1" applyBorder="1" applyAlignment="1">
      <alignment horizontal="center"/>
    </xf>
    <xf numFmtId="0" fontId="26" fillId="6" borderId="36" xfId="2" applyFont="1" applyFill="1" applyBorder="1" applyAlignment="1">
      <alignment horizontal="center"/>
    </xf>
    <xf numFmtId="0" fontId="26" fillId="6" borderId="5" xfId="2" applyFont="1" applyFill="1" applyBorder="1" applyAlignment="1">
      <alignment horizontal="center"/>
    </xf>
    <xf numFmtId="0" fontId="26" fillId="6" borderId="37" xfId="2" applyFont="1" applyFill="1" applyBorder="1" applyAlignment="1">
      <alignment horizontal="center"/>
    </xf>
    <xf numFmtId="0" fontId="27" fillId="6" borderId="2" xfId="2" applyFont="1" applyFill="1" applyBorder="1" applyAlignment="1">
      <alignment horizontal="center" vertical="center"/>
    </xf>
    <xf numFmtId="0" fontId="31" fillId="6" borderId="36" xfId="2" applyFont="1" applyFill="1" applyBorder="1" applyAlignment="1">
      <alignment horizontal="center" vertical="center"/>
    </xf>
    <xf numFmtId="0" fontId="31" fillId="6" borderId="5" xfId="2" applyFont="1" applyFill="1" applyBorder="1" applyAlignment="1">
      <alignment horizontal="center" vertical="center"/>
    </xf>
    <xf numFmtId="0" fontId="31" fillId="6" borderId="37" xfId="2" applyFont="1" applyFill="1" applyBorder="1" applyAlignment="1">
      <alignment horizontal="center" vertical="center"/>
    </xf>
    <xf numFmtId="0" fontId="26" fillId="6" borderId="2" xfId="2" applyFont="1" applyFill="1" applyBorder="1" applyAlignment="1">
      <alignment horizontal="center" vertical="center"/>
    </xf>
    <xf numFmtId="0" fontId="26" fillId="6" borderId="4" xfId="2" applyFont="1" applyFill="1" applyBorder="1" applyAlignment="1">
      <alignment horizontal="center" vertical="center"/>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26" fillId="0" borderId="6" xfId="2" applyFont="1" applyBorder="1" applyAlignment="1">
      <alignment horizontal="center" vertical="center"/>
    </xf>
    <xf numFmtId="0" fontId="26" fillId="0" borderId="30" xfId="2" applyFont="1" applyBorder="1" applyAlignment="1">
      <alignment horizontal="center" vertical="center"/>
    </xf>
    <xf numFmtId="0" fontId="26" fillId="0" borderId="0" xfId="2" applyFont="1" applyBorder="1" applyAlignment="1">
      <alignment horizontal="center" vertical="center"/>
    </xf>
    <xf numFmtId="0" fontId="26" fillId="0" borderId="46" xfId="2" applyFont="1" applyBorder="1" applyAlignment="1">
      <alignment horizontal="center" vertical="center"/>
    </xf>
    <xf numFmtId="0" fontId="26" fillId="0" borderId="33" xfId="2" applyFont="1" applyBorder="1" applyAlignment="1">
      <alignment horizontal="center" vertical="center"/>
    </xf>
    <xf numFmtId="0" fontId="26" fillId="0" borderId="45" xfId="2" applyFont="1" applyBorder="1" applyAlignment="1">
      <alignment horizontal="center" vertical="center"/>
    </xf>
    <xf numFmtId="0" fontId="26" fillId="0" borderId="35" xfId="2" applyFont="1" applyBorder="1" applyAlignment="1">
      <alignment horizontal="center" vertical="center"/>
    </xf>
    <xf numFmtId="0" fontId="26" fillId="0" borderId="16" xfId="2" applyFont="1" applyBorder="1" applyAlignment="1">
      <alignment horizontal="center" vertical="center"/>
    </xf>
    <xf numFmtId="0" fontId="10" fillId="2" borderId="29" xfId="2" applyFont="1" applyFill="1" applyBorder="1" applyAlignment="1">
      <alignment horizontal="left" vertical="center" wrapText="1"/>
    </xf>
    <xf numFmtId="0" fontId="10" fillId="2" borderId="16" xfId="2" applyFont="1" applyFill="1" applyBorder="1" applyAlignment="1">
      <alignment horizontal="left" vertical="center" wrapText="1"/>
    </xf>
    <xf numFmtId="0" fontId="10" fillId="2" borderId="7" xfId="2" applyFont="1" applyFill="1" applyBorder="1" applyAlignment="1">
      <alignment horizontal="left" vertical="center" wrapText="1"/>
    </xf>
    <xf numFmtId="0" fontId="10" fillId="0" borderId="42" xfId="2" applyFont="1" applyBorder="1" applyAlignment="1">
      <alignment horizontal="center" vertical="center" textRotation="90" wrapText="1"/>
    </xf>
    <xf numFmtId="0" fontId="10" fillId="0" borderId="57" xfId="2" applyFont="1" applyBorder="1" applyAlignment="1">
      <alignment horizontal="center" vertical="center" textRotation="90" wrapText="1"/>
    </xf>
    <xf numFmtId="0" fontId="10" fillId="0" borderId="31" xfId="2" applyFont="1" applyBorder="1" applyAlignment="1">
      <alignment horizontal="center" vertical="center" textRotation="90" wrapText="1"/>
    </xf>
    <xf numFmtId="0" fontId="10" fillId="2" borderId="65" xfId="2" applyFont="1" applyFill="1" applyBorder="1" applyAlignment="1">
      <alignment horizontal="justify" vertical="center"/>
    </xf>
    <xf numFmtId="0" fontId="10" fillId="2" borderId="14" xfId="2" applyFont="1" applyFill="1" applyBorder="1" applyAlignment="1">
      <alignment horizontal="justify" vertical="center"/>
    </xf>
    <xf numFmtId="0" fontId="10" fillId="2" borderId="35" xfId="2" applyFont="1" applyFill="1" applyBorder="1" applyAlignment="1">
      <alignment horizontal="left" vertical="center" wrapText="1"/>
    </xf>
    <xf numFmtId="0" fontId="10" fillId="2" borderId="55" xfId="2" applyFont="1" applyFill="1" applyBorder="1" applyAlignment="1">
      <alignment horizontal="justify" vertical="top"/>
    </xf>
    <xf numFmtId="0" fontId="10" fillId="2" borderId="7" xfId="2" applyFont="1" applyFill="1" applyBorder="1" applyAlignment="1">
      <alignment horizontal="justify" vertical="top"/>
    </xf>
    <xf numFmtId="0" fontId="10" fillId="2" borderId="44" xfId="2" applyFont="1" applyFill="1" applyBorder="1" applyAlignment="1">
      <alignment horizontal="justify" vertical="top"/>
    </xf>
    <xf numFmtId="0" fontId="10" fillId="2" borderId="16" xfId="2" applyFont="1" applyFill="1" applyBorder="1" applyAlignment="1">
      <alignment horizontal="justify" vertical="top"/>
    </xf>
    <xf numFmtId="0" fontId="10" fillId="2" borderId="40" xfId="2" applyFont="1" applyFill="1" applyBorder="1" applyAlignment="1">
      <alignment horizontal="left" vertical="center" wrapText="1"/>
    </xf>
    <xf numFmtId="0" fontId="10" fillId="2" borderId="64" xfId="2" applyFont="1" applyFill="1" applyBorder="1" applyAlignment="1">
      <alignment horizontal="left" vertical="center" wrapText="1"/>
    </xf>
    <xf numFmtId="0" fontId="10" fillId="2" borderId="34" xfId="2" applyFont="1" applyFill="1" applyBorder="1" applyAlignment="1">
      <alignment horizontal="left" vertical="top" wrapText="1"/>
    </xf>
    <xf numFmtId="0" fontId="10" fillId="2" borderId="13" xfId="2" applyFont="1" applyFill="1" applyBorder="1" applyAlignment="1">
      <alignment horizontal="left" vertical="top" wrapText="1"/>
    </xf>
    <xf numFmtId="0" fontId="10" fillId="2" borderId="13" xfId="2" applyFont="1" applyFill="1" applyBorder="1" applyAlignment="1">
      <alignment horizontal="center" vertical="center" wrapText="1"/>
    </xf>
    <xf numFmtId="0" fontId="10" fillId="2" borderId="10" xfId="2" applyFont="1" applyFill="1" applyBorder="1" applyAlignment="1">
      <alignment horizontal="left" vertical="top" wrapText="1"/>
    </xf>
    <xf numFmtId="0" fontId="10" fillId="2" borderId="7" xfId="2" applyFont="1" applyFill="1" applyBorder="1" applyAlignment="1">
      <alignment horizontal="left" vertical="top" wrapText="1"/>
    </xf>
    <xf numFmtId="0" fontId="10" fillId="0" borderId="29" xfId="2" applyFont="1" applyBorder="1" applyAlignment="1">
      <alignment horizontal="left" vertical="top" wrapText="1"/>
    </xf>
    <xf numFmtId="0" fontId="10" fillId="0" borderId="16" xfId="2" applyFont="1" applyBorder="1" applyAlignment="1">
      <alignment horizontal="left" vertical="top" wrapText="1"/>
    </xf>
    <xf numFmtId="0" fontId="10" fillId="2" borderId="16" xfId="2" applyFont="1" applyFill="1" applyBorder="1" applyAlignment="1">
      <alignment horizontal="left" vertical="top" wrapText="1"/>
    </xf>
    <xf numFmtId="0" fontId="10" fillId="2" borderId="65" xfId="2" applyFont="1" applyFill="1" applyBorder="1" applyAlignment="1">
      <alignment horizontal="left" vertical="top" wrapText="1"/>
    </xf>
    <xf numFmtId="0" fontId="10" fillId="2" borderId="14" xfId="2" applyFont="1" applyFill="1" applyBorder="1" applyAlignment="1">
      <alignment horizontal="left" vertical="top" wrapText="1"/>
    </xf>
    <xf numFmtId="0" fontId="10" fillId="2" borderId="14" xfId="2" applyFont="1" applyFill="1" applyBorder="1" applyAlignment="1">
      <alignment horizontal="left" vertical="center" wrapText="1"/>
    </xf>
    <xf numFmtId="0" fontId="10" fillId="2" borderId="63" xfId="2" applyFont="1" applyFill="1" applyBorder="1" applyAlignment="1">
      <alignment horizontal="left" vertical="top" wrapText="1"/>
    </xf>
    <xf numFmtId="0" fontId="10" fillId="2" borderId="39" xfId="2" applyFont="1" applyFill="1" applyBorder="1" applyAlignment="1">
      <alignment horizontal="left" vertical="top" wrapText="1"/>
    </xf>
    <xf numFmtId="0" fontId="10" fillId="2" borderId="40" xfId="2" applyFont="1" applyFill="1" applyBorder="1" applyAlignment="1">
      <alignment horizontal="center" vertical="top" wrapText="1"/>
    </xf>
    <xf numFmtId="0" fontId="10" fillId="2" borderId="64" xfId="2" applyFont="1" applyFill="1" applyBorder="1" applyAlignment="1">
      <alignment horizontal="center" vertical="top" wrapText="1"/>
    </xf>
    <xf numFmtId="0" fontId="26" fillId="0" borderId="65" xfId="2" applyFont="1" applyBorder="1" applyAlignment="1">
      <alignment horizontal="center"/>
    </xf>
    <xf numFmtId="0" fontId="26" fillId="0" borderId="19" xfId="2" applyFont="1" applyBorder="1" applyAlignment="1">
      <alignment horizontal="center"/>
    </xf>
    <xf numFmtId="0" fontId="31" fillId="6" borderId="2" xfId="2" applyFont="1" applyFill="1" applyBorder="1" applyAlignment="1">
      <alignment horizontal="center" vertical="center"/>
    </xf>
    <xf numFmtId="0" fontId="31" fillId="6" borderId="3" xfId="2" applyFont="1" applyFill="1" applyBorder="1" applyAlignment="1">
      <alignment horizontal="center" vertical="center"/>
    </xf>
    <xf numFmtId="0" fontId="31" fillId="6" borderId="4" xfId="2" applyFont="1" applyFill="1" applyBorder="1" applyAlignment="1">
      <alignment horizontal="center" vertical="center"/>
    </xf>
    <xf numFmtId="0" fontId="26" fillId="6" borderId="67" xfId="2" applyFont="1" applyFill="1" applyBorder="1" applyAlignment="1">
      <alignment horizontal="center" vertical="center"/>
    </xf>
    <xf numFmtId="0" fontId="26" fillId="6" borderId="8" xfId="2" applyFont="1" applyFill="1" applyBorder="1" applyAlignment="1">
      <alignment horizontal="center" vertical="center"/>
    </xf>
    <xf numFmtId="0" fontId="26" fillId="6" borderId="40" xfId="2" applyFont="1" applyFill="1" applyBorder="1" applyAlignment="1">
      <alignment horizontal="center" vertical="center"/>
    </xf>
    <xf numFmtId="0" fontId="26" fillId="0" borderId="45" xfId="2" applyFont="1" applyBorder="1" applyAlignment="1">
      <alignment horizontal="center"/>
    </xf>
    <xf numFmtId="0" fontId="10" fillId="2" borderId="2"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10" fillId="2" borderId="25"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26" fillId="0" borderId="7" xfId="2" applyFont="1" applyBorder="1" applyAlignment="1">
      <alignment horizontal="center" vertical="center" textRotation="90"/>
    </xf>
    <xf numFmtId="0" fontId="10" fillId="0" borderId="6" xfId="2" applyFont="1" applyBorder="1" applyAlignment="1">
      <alignment horizontal="center"/>
    </xf>
    <xf numFmtId="0" fontId="10" fillId="0" borderId="0" xfId="2" applyFont="1" applyBorder="1" applyAlignment="1">
      <alignment horizontal="center"/>
    </xf>
    <xf numFmtId="0" fontId="10" fillId="0" borderId="5" xfId="2" applyFont="1" applyBorder="1" applyAlignment="1">
      <alignment horizontal="center"/>
    </xf>
    <xf numFmtId="0" fontId="10" fillId="2" borderId="17" xfId="2" applyFont="1" applyFill="1" applyBorder="1" applyAlignment="1">
      <alignment horizontal="left" vertical="center" wrapText="1"/>
    </xf>
    <xf numFmtId="0" fontId="10" fillId="0" borderId="70" xfId="2" applyFont="1" applyBorder="1" applyAlignment="1">
      <alignment horizontal="center" vertical="center" textRotation="90" wrapText="1"/>
    </xf>
    <xf numFmtId="0" fontId="10" fillId="0" borderId="58" xfId="2" applyFont="1" applyBorder="1" applyAlignment="1">
      <alignment horizontal="center" vertical="center" textRotation="90" wrapText="1"/>
    </xf>
    <xf numFmtId="0" fontId="10" fillId="0" borderId="69" xfId="2" applyFont="1" applyBorder="1" applyAlignment="1">
      <alignment horizontal="center" vertical="center" textRotation="90" wrapText="1"/>
    </xf>
    <xf numFmtId="0" fontId="10" fillId="2" borderId="28" xfId="2" applyFont="1" applyFill="1" applyBorder="1" applyAlignment="1">
      <alignment horizontal="justify" vertical="top"/>
    </xf>
    <xf numFmtId="0" fontId="10" fillId="2" borderId="14" xfId="2" applyFont="1" applyFill="1" applyBorder="1" applyAlignment="1">
      <alignment horizontal="justify" vertical="top"/>
    </xf>
    <xf numFmtId="0" fontId="10" fillId="2" borderId="10" xfId="2" applyFont="1" applyFill="1" applyBorder="1" applyAlignment="1">
      <alignment horizontal="justify" vertical="center"/>
    </xf>
    <xf numFmtId="0" fontId="10" fillId="2" borderId="7" xfId="2" applyFont="1" applyFill="1" applyBorder="1" applyAlignment="1">
      <alignment horizontal="justify" vertical="center"/>
    </xf>
    <xf numFmtId="0" fontId="26" fillId="0" borderId="0" xfId="2" applyFont="1" applyBorder="1" applyAlignment="1">
      <alignment horizontal="center"/>
    </xf>
    <xf numFmtId="0" fontId="26" fillId="0" borderId="46" xfId="2" applyFont="1" applyBorder="1" applyAlignment="1">
      <alignment horizontal="center"/>
    </xf>
    <xf numFmtId="0" fontId="32" fillId="10" borderId="33" xfId="1" applyFont="1" applyFill="1" applyBorder="1" applyAlignment="1">
      <alignment horizontal="center" vertical="center" wrapText="1"/>
    </xf>
    <xf numFmtId="0" fontId="32" fillId="10" borderId="6" xfId="1" applyFont="1" applyFill="1" applyBorder="1" applyAlignment="1">
      <alignment horizontal="center" vertical="center" wrapText="1"/>
    </xf>
    <xf numFmtId="0" fontId="32" fillId="10" borderId="30" xfId="1" applyFont="1" applyFill="1" applyBorder="1" applyAlignment="1">
      <alignment horizontal="center" vertical="center" wrapText="1"/>
    </xf>
    <xf numFmtId="0" fontId="32" fillId="10" borderId="36" xfId="1" applyFont="1" applyFill="1" applyBorder="1" applyAlignment="1">
      <alignment horizontal="center" vertical="center" wrapText="1"/>
    </xf>
    <xf numFmtId="0" fontId="32" fillId="10" borderId="5" xfId="1" applyFont="1" applyFill="1" applyBorder="1" applyAlignment="1">
      <alignment horizontal="center" vertical="center" wrapText="1"/>
    </xf>
    <xf numFmtId="0" fontId="32" fillId="10" borderId="37" xfId="1" applyFont="1" applyFill="1" applyBorder="1" applyAlignment="1">
      <alignment horizontal="center" vertical="center" wrapText="1"/>
    </xf>
    <xf numFmtId="0" fontId="15" fillId="0" borderId="42" xfId="0" applyFont="1" applyBorder="1" applyAlignment="1">
      <alignment vertical="center" wrapText="1"/>
    </xf>
    <xf numFmtId="0" fontId="15" fillId="0" borderId="31" xfId="0" applyFont="1" applyBorder="1" applyAlignment="1">
      <alignment vertical="center" wrapText="1"/>
    </xf>
    <xf numFmtId="0" fontId="37" fillId="0" borderId="7" xfId="0" applyFont="1" applyBorder="1" applyAlignment="1">
      <alignment horizontal="center" vertical="center"/>
    </xf>
    <xf numFmtId="0" fontId="0" fillId="0" borderId="7" xfId="0" applyBorder="1" applyAlignment="1">
      <alignment horizontal="center"/>
    </xf>
    <xf numFmtId="0" fontId="15" fillId="11" borderId="42" xfId="0" applyFont="1" applyFill="1" applyBorder="1" applyAlignment="1">
      <alignment vertical="center" wrapText="1"/>
    </xf>
    <xf numFmtId="0" fontId="15" fillId="11" borderId="31" xfId="0" applyFont="1" applyFill="1" applyBorder="1" applyAlignment="1">
      <alignment vertical="center" wrapText="1"/>
    </xf>
    <xf numFmtId="0" fontId="1" fillId="0" borderId="7" xfId="4" applyFill="1" applyBorder="1" applyAlignment="1">
      <alignment vertical="center" wrapText="1"/>
    </xf>
    <xf numFmtId="0" fontId="20" fillId="3" borderId="0" xfId="0" applyFont="1" applyFill="1" applyAlignment="1">
      <alignment horizontal="center" wrapText="1"/>
    </xf>
    <xf numFmtId="0" fontId="11" fillId="3" borderId="0" xfId="0" applyFont="1" applyFill="1" applyAlignment="1">
      <alignment horizontal="center"/>
    </xf>
  </cellXfs>
  <cellStyles count="9">
    <cellStyle name="Énfasis1" xfId="3" builtinId="29"/>
    <cellStyle name="Hipervínculo" xfId="5" builtinId="8"/>
    <cellStyle name="Millares 2" xfId="6"/>
    <cellStyle name="Moneda 2" xfId="7"/>
    <cellStyle name="Normal" xfId="0" builtinId="0"/>
    <cellStyle name="Normal 2" xfId="1"/>
    <cellStyle name="Normal 2 2" xfId="2"/>
    <cellStyle name="Normal 3" xfId="4"/>
    <cellStyle name="Normal 6" xfId="8"/>
  </cellStyles>
  <dxfs count="25">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medium">
          <color indexed="64"/>
        </right>
        <top style="medium">
          <color indexed="64"/>
        </top>
        <bottom style="medium">
          <color indexed="64"/>
        </bottom>
        <vertical/>
        <horizontal/>
      </border>
    </dxf>
    <dxf>
      <border outline="0">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border diagonalUp="0" diagonalDown="0">
        <left/>
        <right style="thin">
          <color indexed="64"/>
        </right>
        <top style="medium">
          <color indexed="64"/>
        </top>
        <bottom/>
        <vertical/>
        <horizontal/>
      </border>
    </dxf>
    <dxf>
      <border outline="0">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9"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medium">
          <color indexed="64"/>
        </top>
        <bottom/>
        <vertical/>
        <horizontal/>
      </border>
    </dxf>
    <dxf>
      <border outline="0">
        <top style="medium">
          <color indexed="64"/>
        </top>
      </border>
    </dxf>
    <dxf>
      <border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9" tint="0.3999755851924192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371474</xdr:colOff>
      <xdr:row>1</xdr:row>
      <xdr:rowOff>100013</xdr:rowOff>
    </xdr:from>
    <xdr:to>
      <xdr:col>1</xdr:col>
      <xdr:colOff>809625</xdr:colOff>
      <xdr:row>1</xdr:row>
      <xdr:rowOff>1685925</xdr:rowOff>
    </xdr:to>
    <xdr:pic>
      <xdr:nvPicPr>
        <xdr:cNvPr id="2" name="1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srcRect/>
        <a:stretch>
          <a:fillRect/>
        </a:stretch>
      </xdr:blipFill>
      <xdr:spPr bwMode="auto">
        <a:xfrm>
          <a:off x="371474" y="481013"/>
          <a:ext cx="1676401" cy="1585912"/>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198808</xdr:colOff>
      <xdr:row>0</xdr:row>
      <xdr:rowOff>148920</xdr:rowOff>
    </xdr:from>
    <xdr:to>
      <xdr:col>1</xdr:col>
      <xdr:colOff>870856</xdr:colOff>
      <xdr:row>4</xdr:row>
      <xdr:rowOff>680357</xdr:rowOff>
    </xdr:to>
    <xdr:pic>
      <xdr:nvPicPr>
        <xdr:cNvPr id="2" name="1 Imagen">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198808" y="148920"/>
          <a:ext cx="1434048" cy="1341062"/>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296325</xdr:colOff>
      <xdr:row>0</xdr:row>
      <xdr:rowOff>42332</xdr:rowOff>
    </xdr:from>
    <xdr:to>
      <xdr:col>1</xdr:col>
      <xdr:colOff>772575</xdr:colOff>
      <xdr:row>4</xdr:row>
      <xdr:rowOff>359832</xdr:rowOff>
    </xdr:to>
    <xdr:pic>
      <xdr:nvPicPr>
        <xdr:cNvPr id="2" name="1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296325" y="42332"/>
          <a:ext cx="1295400" cy="1127125"/>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srcRect/>
        <a:stretch>
          <a:fillRect/>
        </a:stretch>
      </xdr:blipFill>
      <xdr:spPr bwMode="auto">
        <a:xfrm>
          <a:off x="944025" y="42332"/>
          <a:ext cx="1238250" cy="1127125"/>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296325</xdr:colOff>
      <xdr:row>0</xdr:row>
      <xdr:rowOff>42332</xdr:rowOff>
    </xdr:from>
    <xdr:ext cx="1238250" cy="1143000"/>
    <xdr:pic>
      <xdr:nvPicPr>
        <xdr:cNvPr id="2" name="1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srcRect/>
        <a:stretch>
          <a:fillRect/>
        </a:stretch>
      </xdr:blipFill>
      <xdr:spPr bwMode="auto">
        <a:xfrm>
          <a:off x="1058325" y="42332"/>
          <a:ext cx="1238250" cy="1143000"/>
        </a:xfrm>
        <a:prstGeom prst="rect">
          <a:avLst/>
        </a:prstGeom>
        <a:solidFill>
          <a:srgbClr val="FFFFFF"/>
        </a:solid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330200</xdr:colOff>
      <xdr:row>4</xdr:row>
      <xdr:rowOff>50800</xdr:rowOff>
    </xdr:from>
    <xdr:ext cx="1238250" cy="1143000"/>
    <xdr:pic>
      <xdr:nvPicPr>
        <xdr:cNvPr id="3" name="2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srcRect/>
        <a:stretch>
          <a:fillRect/>
        </a:stretch>
      </xdr:blipFill>
      <xdr:spPr bwMode="auto">
        <a:xfrm>
          <a:off x="330200" y="292100"/>
          <a:ext cx="1238250" cy="1143000"/>
        </a:xfrm>
        <a:prstGeom prst="rect">
          <a:avLst/>
        </a:prstGeom>
        <a:solidFill>
          <a:srgbClr val="FFFFFF"/>
        </a:solid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438150</xdr:colOff>
      <xdr:row>0</xdr:row>
      <xdr:rowOff>47625</xdr:rowOff>
    </xdr:from>
    <xdr:ext cx="1028700" cy="1009650"/>
    <xdr:pic>
      <xdr:nvPicPr>
        <xdr:cNvPr id="2" name="1 Imagen">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srcRect/>
        <a:stretch>
          <a:fillRect/>
        </a:stretch>
      </xdr:blipFill>
      <xdr:spPr bwMode="auto">
        <a:xfrm>
          <a:off x="438150" y="47625"/>
          <a:ext cx="1028700" cy="1009650"/>
        </a:xfrm>
        <a:prstGeom prst="rect">
          <a:avLst/>
        </a:prstGeom>
        <a:solidFill>
          <a:srgbClr val="FFFFFF"/>
        </a:solid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ables/table1.xml><?xml version="1.0" encoding="utf-8"?>
<table xmlns="http://schemas.openxmlformats.org/spreadsheetml/2006/main" id="1" name="Tabla1" displayName="Tabla1" ref="A1:A8" totalsRowShown="0" headerRowDxfId="24" dataDxfId="22" headerRowBorderDxfId="23" tableBorderDxfId="21" totalsRowBorderDxfId="20">
  <autoFilter ref="A1:A8"/>
  <tableColumns count="1">
    <tableColumn id="1" name="DIMENSIONES" dataDxfId="19"/>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C1:C17" totalsRowShown="0" headerRowDxfId="18" dataDxfId="16" headerRowBorderDxfId="17" tableBorderDxfId="15">
  <autoFilter ref="C1:C17"/>
  <tableColumns count="1">
    <tableColumn id="1" name="POLÍTICAS ADMINISTRATIVAS" dataDxfId="14"/>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A19:A34" totalsRowShown="0" headerRowDxfId="13" dataDxfId="12" tableBorderDxfId="11">
  <autoFilter ref="A19:A34"/>
  <tableColumns count="1">
    <tableColumn id="1" name="RESPONSABLES " dataDxfId="10"/>
  </tableColumns>
  <tableStyleInfo name="TableStyleMedium2" showFirstColumn="0" showLastColumn="0" showRowStripes="1" showColumnStripes="0"/>
</table>
</file>

<file path=xl/tables/table4.xml><?xml version="1.0" encoding="utf-8"?>
<table xmlns="http://schemas.openxmlformats.org/spreadsheetml/2006/main" id="4" name="Tabla4" displayName="Tabla4" ref="C19:C27" totalsRowShown="0" headerRowDxfId="9" dataDxfId="8">
  <autoFilter ref="C19:C27"/>
  <tableColumns count="1">
    <tableColumn id="1" name="PLANES" dataDxfId="7"/>
  </tableColumns>
  <tableStyleInfo name="TableStyleMedium2" showFirstColumn="0" showLastColumn="0" showRowStripes="1" showColumnStripes="0"/>
</table>
</file>

<file path=xl/tables/table5.xml><?xml version="1.0" encoding="utf-8"?>
<table xmlns="http://schemas.openxmlformats.org/spreadsheetml/2006/main" id="5" name="Tabla5" displayName="Tabla5" ref="A39:B47" totalsRowShown="0" headerRowDxfId="6" dataDxfId="5">
  <autoFilter ref="A39:B47"/>
  <tableColumns count="2">
    <tableColumn id="1" name="ESTRATEGIAS " dataDxfId="4"/>
    <tableColumn id="2" name="Columna1" dataDxfId="3"/>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A57:A63" totalsRowShown="0" headerRowDxfId="2" dataDxfId="1">
  <autoFilter ref="A57:A63"/>
  <tableColumns count="1">
    <tableColumn id="1" name="PROGRAM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zoomScale="80" zoomScaleNormal="80" workbookViewId="0">
      <selection activeCell="H6" sqref="H6"/>
    </sheetView>
  </sheetViews>
  <sheetFormatPr baseColWidth="10" defaultRowHeight="15" x14ac:dyDescent="0.25"/>
  <cols>
    <col min="1" max="1" width="18.5703125" customWidth="1"/>
    <col min="2" max="2" width="19.5703125" customWidth="1"/>
    <col min="3" max="3" width="24.7109375" customWidth="1"/>
    <col min="4" max="4" width="18.7109375" customWidth="1"/>
    <col min="5" max="6" width="36.28515625" customWidth="1"/>
    <col min="7" max="7" width="35" customWidth="1"/>
    <col min="8" max="8" width="19.5703125" customWidth="1"/>
    <col min="9" max="9" width="15.5703125" customWidth="1"/>
    <col min="10" max="10" width="11.42578125" style="47"/>
    <col min="11" max="11" width="18.7109375" customWidth="1"/>
    <col min="12" max="12" width="16.42578125" customWidth="1"/>
    <col min="13" max="13" width="17.7109375" customWidth="1"/>
  </cols>
  <sheetData>
    <row r="1" spans="1:20" s="3" customFormat="1" ht="30" customHeight="1" x14ac:dyDescent="0.25">
      <c r="A1" s="258"/>
      <c r="B1" s="258"/>
      <c r="C1" s="258"/>
      <c r="D1" s="258"/>
      <c r="E1" s="258"/>
      <c r="F1" s="258"/>
      <c r="G1" s="258"/>
      <c r="H1" s="258"/>
      <c r="I1" s="258"/>
      <c r="J1" s="258"/>
      <c r="K1" s="258"/>
      <c r="L1" s="7"/>
      <c r="M1"/>
      <c r="N1" s="5"/>
      <c r="O1" s="5"/>
      <c r="P1" s="5"/>
      <c r="Q1" s="5"/>
      <c r="R1" s="5"/>
      <c r="S1" s="5"/>
      <c r="T1" s="1"/>
    </row>
    <row r="2" spans="1:20" s="4" customFormat="1" ht="141.75" customHeight="1" x14ac:dyDescent="0.2">
      <c r="A2" s="259" t="s">
        <v>4</v>
      </c>
      <c r="B2" s="259"/>
      <c r="C2" s="260" t="s">
        <v>6</v>
      </c>
      <c r="D2" s="260"/>
      <c r="E2" s="260"/>
      <c r="F2" s="260"/>
      <c r="G2" s="260"/>
      <c r="H2" s="260"/>
      <c r="I2" s="260"/>
      <c r="J2" s="260"/>
      <c r="K2" s="260"/>
      <c r="L2" s="37"/>
      <c r="M2" s="8"/>
      <c r="N2" s="2"/>
      <c r="O2" s="2"/>
      <c r="P2" s="2"/>
      <c r="Q2" s="2"/>
      <c r="R2" s="2"/>
      <c r="S2" s="2"/>
      <c r="T2" s="1"/>
    </row>
    <row r="3" spans="1:20" s="4" customFormat="1" ht="39" customHeight="1" x14ac:dyDescent="0.25">
      <c r="A3" s="258"/>
      <c r="B3" s="258"/>
      <c r="C3" s="258"/>
      <c r="D3" s="258"/>
      <c r="E3" s="258"/>
      <c r="F3" s="258"/>
      <c r="G3" s="258"/>
      <c r="H3" s="258"/>
      <c r="I3" s="258"/>
      <c r="J3" s="258"/>
      <c r="K3" s="258"/>
      <c r="L3" s="7"/>
      <c r="M3"/>
      <c r="N3" s="2"/>
      <c r="O3" s="2"/>
      <c r="P3" s="2"/>
      <c r="Q3" s="2"/>
      <c r="R3" s="2"/>
      <c r="S3" s="2"/>
      <c r="T3" s="1"/>
    </row>
    <row r="4" spans="1:20" s="40" customFormat="1" ht="49.5" customHeight="1" x14ac:dyDescent="0.25">
      <c r="A4" s="42" t="s">
        <v>7</v>
      </c>
      <c r="B4" s="254" t="s">
        <v>8</v>
      </c>
      <c r="C4" s="256" t="s">
        <v>71</v>
      </c>
      <c r="D4" s="256" t="s">
        <v>72</v>
      </c>
      <c r="E4" s="256" t="s">
        <v>0</v>
      </c>
      <c r="F4" s="256" t="s">
        <v>9</v>
      </c>
      <c r="G4" s="256" t="s">
        <v>77</v>
      </c>
      <c r="H4" s="256" t="s">
        <v>2</v>
      </c>
      <c r="I4" s="256" t="s">
        <v>76</v>
      </c>
      <c r="J4" s="256" t="s">
        <v>75</v>
      </c>
      <c r="K4" s="256" t="s">
        <v>10</v>
      </c>
      <c r="L4" s="256" t="s">
        <v>38</v>
      </c>
      <c r="M4" s="38"/>
      <c r="N4" s="38"/>
      <c r="O4" s="38"/>
      <c r="P4" s="38"/>
      <c r="Q4" s="38"/>
      <c r="R4" s="38"/>
    </row>
    <row r="5" spans="1:20" s="39" customFormat="1" ht="106.5" customHeight="1" x14ac:dyDescent="0.25">
      <c r="A5" s="43" t="s">
        <v>14</v>
      </c>
      <c r="B5" s="255" t="s">
        <v>26</v>
      </c>
      <c r="C5" s="43" t="s">
        <v>79</v>
      </c>
      <c r="D5" s="43" t="s">
        <v>81</v>
      </c>
      <c r="E5" s="43" t="s">
        <v>80</v>
      </c>
      <c r="F5" s="43" t="s">
        <v>86</v>
      </c>
      <c r="G5" s="41" t="s">
        <v>98</v>
      </c>
      <c r="H5" s="48" t="s">
        <v>110</v>
      </c>
      <c r="I5" s="41" t="s">
        <v>105</v>
      </c>
      <c r="J5" s="46">
        <v>1</v>
      </c>
      <c r="K5" s="43" t="s">
        <v>54</v>
      </c>
      <c r="L5" s="43" t="s">
        <v>36</v>
      </c>
    </row>
    <row r="6" spans="1:20" s="39" customFormat="1" ht="105" x14ac:dyDescent="0.2">
      <c r="A6" s="43" t="s">
        <v>14</v>
      </c>
      <c r="B6" s="255" t="s">
        <v>26</v>
      </c>
      <c r="C6" s="43" t="s">
        <v>79</v>
      </c>
      <c r="D6" s="43" t="s">
        <v>81</v>
      </c>
      <c r="E6" s="43" t="s">
        <v>80</v>
      </c>
      <c r="F6" s="43" t="s">
        <v>86</v>
      </c>
      <c r="G6" s="41" t="s">
        <v>99</v>
      </c>
      <c r="H6" s="43" t="s">
        <v>111</v>
      </c>
      <c r="I6" s="41" t="s">
        <v>106</v>
      </c>
      <c r="J6" s="46">
        <v>1</v>
      </c>
      <c r="K6" s="43" t="s">
        <v>54</v>
      </c>
      <c r="L6" s="43" t="s">
        <v>36</v>
      </c>
    </row>
    <row r="7" spans="1:20" s="39" customFormat="1" ht="120" x14ac:dyDescent="0.2">
      <c r="A7" s="43" t="s">
        <v>14</v>
      </c>
      <c r="B7" s="255" t="s">
        <v>26</v>
      </c>
      <c r="C7" s="43" t="s">
        <v>79</v>
      </c>
      <c r="D7" s="43" t="s">
        <v>81</v>
      </c>
      <c r="E7" s="43" t="s">
        <v>80</v>
      </c>
      <c r="F7" s="43" t="s">
        <v>86</v>
      </c>
      <c r="G7" s="41" t="s">
        <v>100</v>
      </c>
      <c r="H7" s="43" t="s">
        <v>112</v>
      </c>
      <c r="I7" s="41" t="s">
        <v>107</v>
      </c>
      <c r="J7" s="46">
        <v>1</v>
      </c>
      <c r="K7" s="43" t="s">
        <v>54</v>
      </c>
      <c r="L7" s="43" t="s">
        <v>36</v>
      </c>
    </row>
    <row r="8" spans="1:20" s="39" customFormat="1" ht="85.5" x14ac:dyDescent="0.2">
      <c r="A8" s="43" t="s">
        <v>14</v>
      </c>
      <c r="B8" s="255" t="s">
        <v>26</v>
      </c>
      <c r="C8" s="43" t="s">
        <v>79</v>
      </c>
      <c r="D8" s="43" t="s">
        <v>81</v>
      </c>
      <c r="E8" s="43" t="s">
        <v>80</v>
      </c>
      <c r="F8" s="43" t="s">
        <v>86</v>
      </c>
      <c r="G8" s="41" t="s">
        <v>101</v>
      </c>
      <c r="H8" s="43" t="s">
        <v>113</v>
      </c>
      <c r="I8" s="192" t="s">
        <v>124</v>
      </c>
      <c r="J8" s="46">
        <v>3</v>
      </c>
      <c r="K8" s="43" t="s">
        <v>54</v>
      </c>
      <c r="L8" s="43" t="s">
        <v>36</v>
      </c>
    </row>
    <row r="9" spans="1:20" s="39" customFormat="1" ht="85.5" x14ac:dyDescent="0.2">
      <c r="A9" s="43" t="s">
        <v>14</v>
      </c>
      <c r="B9" s="255" t="s">
        <v>26</v>
      </c>
      <c r="C9" s="43" t="s">
        <v>79</v>
      </c>
      <c r="D9" s="43" t="s">
        <v>81</v>
      </c>
      <c r="E9" s="43" t="s">
        <v>80</v>
      </c>
      <c r="F9" s="43" t="s">
        <v>86</v>
      </c>
      <c r="G9" s="41" t="s">
        <v>102</v>
      </c>
      <c r="H9" s="43" t="s">
        <v>114</v>
      </c>
      <c r="I9" s="50" t="s">
        <v>125</v>
      </c>
      <c r="J9" s="46">
        <v>3</v>
      </c>
      <c r="K9" s="43" t="s">
        <v>54</v>
      </c>
      <c r="L9" s="43" t="s">
        <v>36</v>
      </c>
    </row>
    <row r="10" spans="1:20" s="39" customFormat="1" ht="105" x14ac:dyDescent="0.2">
      <c r="A10" s="43" t="s">
        <v>14</v>
      </c>
      <c r="B10" s="255" t="s">
        <v>26</v>
      </c>
      <c r="C10" s="43" t="s">
        <v>79</v>
      </c>
      <c r="D10" s="43" t="s">
        <v>81</v>
      </c>
      <c r="E10" s="43" t="s">
        <v>80</v>
      </c>
      <c r="F10" s="43" t="s">
        <v>86</v>
      </c>
      <c r="G10" s="41" t="s">
        <v>103</v>
      </c>
      <c r="H10" s="43" t="s">
        <v>115</v>
      </c>
      <c r="I10" s="41" t="s">
        <v>108</v>
      </c>
      <c r="J10" s="46">
        <v>1</v>
      </c>
      <c r="K10" s="43" t="s">
        <v>54</v>
      </c>
      <c r="L10" s="43" t="s">
        <v>36</v>
      </c>
    </row>
    <row r="11" spans="1:20" s="39" customFormat="1" ht="85.5" x14ac:dyDescent="0.2">
      <c r="A11" s="43" t="s">
        <v>14</v>
      </c>
      <c r="B11" s="255" t="s">
        <v>26</v>
      </c>
      <c r="C11" s="43" t="s">
        <v>79</v>
      </c>
      <c r="D11" s="43" t="s">
        <v>81</v>
      </c>
      <c r="E11" s="43" t="s">
        <v>80</v>
      </c>
      <c r="F11" s="43" t="s">
        <v>86</v>
      </c>
      <c r="G11" s="41" t="s">
        <v>104</v>
      </c>
      <c r="H11" s="43" t="s">
        <v>116</v>
      </c>
      <c r="I11" s="41" t="s">
        <v>109</v>
      </c>
      <c r="J11" s="46">
        <v>1</v>
      </c>
      <c r="K11" s="43" t="s">
        <v>54</v>
      </c>
      <c r="L11" s="43" t="s">
        <v>36</v>
      </c>
    </row>
    <row r="12" spans="1:20" s="39" customFormat="1" ht="90" x14ac:dyDescent="0.25">
      <c r="A12" s="43" t="s">
        <v>14</v>
      </c>
      <c r="B12" s="255" t="s">
        <v>26</v>
      </c>
      <c r="C12" s="43" t="s">
        <v>79</v>
      </c>
      <c r="D12" s="43" t="s">
        <v>82</v>
      </c>
      <c r="E12" s="43" t="s">
        <v>80</v>
      </c>
      <c r="F12" s="45" t="s">
        <v>90</v>
      </c>
      <c r="G12" s="49" t="s">
        <v>117</v>
      </c>
      <c r="H12" s="43" t="s">
        <v>123</v>
      </c>
      <c r="I12" s="50" t="s">
        <v>128</v>
      </c>
      <c r="J12" s="46">
        <v>1</v>
      </c>
      <c r="K12" s="43" t="s">
        <v>54</v>
      </c>
      <c r="L12" s="43" t="s">
        <v>45</v>
      </c>
    </row>
    <row r="13" spans="1:20" s="39" customFormat="1" ht="90" x14ac:dyDescent="0.25">
      <c r="A13" s="43" t="s">
        <v>14</v>
      </c>
      <c r="B13" s="255" t="s">
        <v>26</v>
      </c>
      <c r="C13" s="43" t="s">
        <v>79</v>
      </c>
      <c r="D13" s="43" t="s">
        <v>82</v>
      </c>
      <c r="E13" s="43" t="s">
        <v>80</v>
      </c>
      <c r="F13" s="45" t="s">
        <v>90</v>
      </c>
      <c r="G13" s="49" t="s">
        <v>118</v>
      </c>
      <c r="H13" s="43" t="s">
        <v>135</v>
      </c>
      <c r="I13" s="50" t="s">
        <v>127</v>
      </c>
      <c r="J13" s="46">
        <v>44</v>
      </c>
      <c r="K13" s="43" t="s">
        <v>54</v>
      </c>
      <c r="L13" s="43" t="s">
        <v>45</v>
      </c>
    </row>
    <row r="14" spans="1:20" s="39" customFormat="1" ht="90" x14ac:dyDescent="0.25">
      <c r="A14" s="43" t="s">
        <v>14</v>
      </c>
      <c r="B14" s="255" t="s">
        <v>26</v>
      </c>
      <c r="C14" s="43" t="s">
        <v>79</v>
      </c>
      <c r="D14" s="43" t="s">
        <v>82</v>
      </c>
      <c r="E14" s="43" t="s">
        <v>80</v>
      </c>
      <c r="F14" s="45" t="s">
        <v>90</v>
      </c>
      <c r="G14" s="49" t="s">
        <v>119</v>
      </c>
      <c r="H14" s="43" t="s">
        <v>136</v>
      </c>
      <c r="I14" s="50" t="s">
        <v>126</v>
      </c>
      <c r="J14" s="46">
        <v>2000</v>
      </c>
      <c r="K14" s="43" t="s">
        <v>54</v>
      </c>
      <c r="L14" s="43" t="s">
        <v>45</v>
      </c>
    </row>
    <row r="15" spans="1:20" s="39" customFormat="1" ht="90" x14ac:dyDescent="0.25">
      <c r="A15" s="43" t="s">
        <v>14</v>
      </c>
      <c r="B15" s="255" t="s">
        <v>26</v>
      </c>
      <c r="C15" s="43" t="s">
        <v>79</v>
      </c>
      <c r="D15" s="43" t="s">
        <v>82</v>
      </c>
      <c r="E15" s="43" t="s">
        <v>80</v>
      </c>
      <c r="F15" s="45" t="s">
        <v>90</v>
      </c>
      <c r="G15" s="49" t="s">
        <v>120</v>
      </c>
      <c r="H15" s="43" t="s">
        <v>137</v>
      </c>
      <c r="I15" s="50" t="s">
        <v>129</v>
      </c>
      <c r="J15" s="46">
        <v>3000</v>
      </c>
      <c r="K15" s="43" t="s">
        <v>54</v>
      </c>
      <c r="L15" s="43" t="s">
        <v>45</v>
      </c>
      <c r="N15" s="39">
        <f>24+13</f>
        <v>37</v>
      </c>
    </row>
    <row r="16" spans="1:20" s="39" customFormat="1" ht="90" x14ac:dyDescent="0.25">
      <c r="A16" s="43" t="s">
        <v>14</v>
      </c>
      <c r="B16" s="255" t="s">
        <v>26</v>
      </c>
      <c r="C16" s="43" t="s">
        <v>79</v>
      </c>
      <c r="D16" s="43" t="s">
        <v>82</v>
      </c>
      <c r="E16" s="43" t="s">
        <v>80</v>
      </c>
      <c r="F16" s="45" t="s">
        <v>90</v>
      </c>
      <c r="G16" s="49" t="s">
        <v>121</v>
      </c>
      <c r="H16" s="43" t="s">
        <v>138</v>
      </c>
      <c r="I16" s="50" t="s">
        <v>130</v>
      </c>
      <c r="J16" s="46">
        <v>163</v>
      </c>
      <c r="K16" s="43" t="s">
        <v>54</v>
      </c>
      <c r="L16" s="43" t="s">
        <v>45</v>
      </c>
      <c r="N16" s="39">
        <f>200-24-13</f>
        <v>163</v>
      </c>
    </row>
    <row r="17" spans="1:12" s="39" customFormat="1" ht="112.5" customHeight="1" x14ac:dyDescent="0.25">
      <c r="A17" s="43" t="s">
        <v>14</v>
      </c>
      <c r="B17" s="255" t="s">
        <v>26</v>
      </c>
      <c r="C17" s="43" t="s">
        <v>79</v>
      </c>
      <c r="D17" s="43" t="s">
        <v>82</v>
      </c>
      <c r="E17" s="43" t="s">
        <v>80</v>
      </c>
      <c r="F17" s="45" t="s">
        <v>90</v>
      </c>
      <c r="G17" s="49" t="s">
        <v>122</v>
      </c>
      <c r="H17" s="43" t="s">
        <v>139</v>
      </c>
      <c r="I17" s="50" t="s">
        <v>131</v>
      </c>
      <c r="J17" s="46">
        <v>10</v>
      </c>
      <c r="K17" s="43" t="s">
        <v>54</v>
      </c>
      <c r="L17" s="43" t="s">
        <v>45</v>
      </c>
    </row>
    <row r="18" spans="1:12" s="39" customFormat="1" ht="97.5" customHeight="1" x14ac:dyDescent="0.2">
      <c r="A18" s="43" t="s">
        <v>14</v>
      </c>
      <c r="B18" s="255" t="s">
        <v>25</v>
      </c>
      <c r="C18" s="43" t="s">
        <v>69</v>
      </c>
      <c r="D18" s="43" t="s">
        <v>134</v>
      </c>
      <c r="E18" s="43" t="s">
        <v>80</v>
      </c>
      <c r="F18" s="43" t="s">
        <v>92</v>
      </c>
      <c r="G18" s="41" t="s">
        <v>132</v>
      </c>
      <c r="H18" s="43" t="s">
        <v>140</v>
      </c>
      <c r="I18" s="50" t="s">
        <v>141</v>
      </c>
      <c r="J18" s="46">
        <v>35</v>
      </c>
      <c r="K18" s="43" t="s">
        <v>54</v>
      </c>
      <c r="L18" s="43" t="s">
        <v>36</v>
      </c>
    </row>
    <row r="19" spans="1:12" s="39" customFormat="1" ht="105" x14ac:dyDescent="0.2">
      <c r="A19" s="43" t="s">
        <v>14</v>
      </c>
      <c r="B19" s="255" t="s">
        <v>26</v>
      </c>
      <c r="C19" s="43" t="s">
        <v>69</v>
      </c>
      <c r="D19" s="43" t="s">
        <v>134</v>
      </c>
      <c r="E19" s="43" t="s">
        <v>80</v>
      </c>
      <c r="F19" s="43" t="s">
        <v>92</v>
      </c>
      <c r="G19" s="41" t="s">
        <v>133</v>
      </c>
      <c r="H19" s="43" t="s">
        <v>142</v>
      </c>
      <c r="I19" s="43" t="s">
        <v>142</v>
      </c>
      <c r="J19" s="46">
        <v>1</v>
      </c>
      <c r="K19" s="43" t="s">
        <v>54</v>
      </c>
      <c r="L19" s="43" t="s">
        <v>44</v>
      </c>
    </row>
    <row r="20" spans="1:12" s="39" customFormat="1" ht="135" x14ac:dyDescent="0.25">
      <c r="A20" s="43" t="s">
        <v>14</v>
      </c>
      <c r="B20" s="255" t="s">
        <v>25</v>
      </c>
      <c r="C20" s="43" t="s">
        <v>69</v>
      </c>
      <c r="D20" s="43" t="s">
        <v>83</v>
      </c>
      <c r="E20" s="43" t="s">
        <v>80</v>
      </c>
      <c r="F20" s="45" t="s">
        <v>94</v>
      </c>
      <c r="G20" s="41" t="s">
        <v>143</v>
      </c>
      <c r="H20" s="41" t="s">
        <v>153</v>
      </c>
      <c r="I20" s="43" t="s">
        <v>154</v>
      </c>
      <c r="J20" s="46">
        <v>1</v>
      </c>
      <c r="K20" s="43" t="s">
        <v>54</v>
      </c>
      <c r="L20" s="43" t="s">
        <v>45</v>
      </c>
    </row>
    <row r="21" spans="1:12" s="39" customFormat="1" ht="135" x14ac:dyDescent="0.25">
      <c r="A21" s="43" t="s">
        <v>14</v>
      </c>
      <c r="B21" s="255" t="s">
        <v>25</v>
      </c>
      <c r="C21" s="43" t="s">
        <v>69</v>
      </c>
      <c r="D21" s="43" t="s">
        <v>83</v>
      </c>
      <c r="E21" s="43" t="s">
        <v>80</v>
      </c>
      <c r="F21" s="45" t="s">
        <v>94</v>
      </c>
      <c r="G21" s="41" t="s">
        <v>144</v>
      </c>
      <c r="H21" s="41" t="s">
        <v>180</v>
      </c>
      <c r="I21" s="193" t="s">
        <v>179</v>
      </c>
      <c r="J21" s="51">
        <v>500</v>
      </c>
      <c r="K21" s="43" t="s">
        <v>54</v>
      </c>
      <c r="L21" s="43" t="s">
        <v>45</v>
      </c>
    </row>
    <row r="22" spans="1:12" s="39" customFormat="1" ht="135" x14ac:dyDescent="0.25">
      <c r="A22" s="43" t="s">
        <v>14</v>
      </c>
      <c r="B22" s="255" t="s">
        <v>25</v>
      </c>
      <c r="C22" s="43" t="s">
        <v>69</v>
      </c>
      <c r="D22" s="43" t="s">
        <v>83</v>
      </c>
      <c r="E22" s="43" t="s">
        <v>80</v>
      </c>
      <c r="F22" s="45" t="s">
        <v>94</v>
      </c>
      <c r="G22" s="41" t="s">
        <v>145</v>
      </c>
      <c r="H22" s="41" t="s">
        <v>182</v>
      </c>
      <c r="I22" s="193" t="s">
        <v>181</v>
      </c>
      <c r="J22" s="51">
        <v>256</v>
      </c>
      <c r="K22" s="43" t="s">
        <v>54</v>
      </c>
      <c r="L22" s="43" t="s">
        <v>48</v>
      </c>
    </row>
    <row r="23" spans="1:12" s="39" customFormat="1" ht="135" x14ac:dyDescent="0.25">
      <c r="A23" s="43" t="s">
        <v>14</v>
      </c>
      <c r="B23" s="255" t="s">
        <v>25</v>
      </c>
      <c r="C23" s="43" t="s">
        <v>69</v>
      </c>
      <c r="D23" s="43" t="s">
        <v>83</v>
      </c>
      <c r="E23" s="43" t="s">
        <v>80</v>
      </c>
      <c r="F23" s="45" t="s">
        <v>94</v>
      </c>
      <c r="G23" s="41" t="s">
        <v>146</v>
      </c>
      <c r="H23" s="41" t="s">
        <v>184</v>
      </c>
      <c r="I23" s="193" t="s">
        <v>183</v>
      </c>
      <c r="J23" s="51">
        <v>1000</v>
      </c>
      <c r="K23" s="43" t="s">
        <v>54</v>
      </c>
      <c r="L23" s="43" t="s">
        <v>44</v>
      </c>
    </row>
    <row r="24" spans="1:12" s="39" customFormat="1" ht="135" x14ac:dyDescent="0.25">
      <c r="A24" s="43" t="s">
        <v>14</v>
      </c>
      <c r="B24" s="255" t="s">
        <v>25</v>
      </c>
      <c r="C24" s="43" t="s">
        <v>69</v>
      </c>
      <c r="D24" s="43" t="s">
        <v>83</v>
      </c>
      <c r="E24" s="43" t="s">
        <v>80</v>
      </c>
      <c r="F24" s="45" t="s">
        <v>94</v>
      </c>
      <c r="G24" s="41" t="s">
        <v>147</v>
      </c>
      <c r="H24" s="41" t="s">
        <v>152</v>
      </c>
      <c r="I24" s="193" t="s">
        <v>172</v>
      </c>
      <c r="J24" s="51">
        <v>20</v>
      </c>
      <c r="K24" s="43" t="s">
        <v>54</v>
      </c>
      <c r="L24" s="43" t="s">
        <v>36</v>
      </c>
    </row>
    <row r="25" spans="1:12" s="39" customFormat="1" ht="135" x14ac:dyDescent="0.25">
      <c r="A25" s="43" t="s">
        <v>14</v>
      </c>
      <c r="B25" s="255" t="s">
        <v>25</v>
      </c>
      <c r="C25" s="43" t="s">
        <v>69</v>
      </c>
      <c r="D25" s="43" t="s">
        <v>83</v>
      </c>
      <c r="E25" s="43" t="s">
        <v>80</v>
      </c>
      <c r="F25" s="45" t="s">
        <v>94</v>
      </c>
      <c r="G25" s="41" t="s">
        <v>148</v>
      </c>
      <c r="H25" s="41" t="s">
        <v>186</v>
      </c>
      <c r="I25" s="193" t="s">
        <v>185</v>
      </c>
      <c r="J25" s="52">
        <v>500</v>
      </c>
      <c r="K25" s="43" t="s">
        <v>54</v>
      </c>
      <c r="L25" s="43" t="s">
        <v>45</v>
      </c>
    </row>
    <row r="26" spans="1:12" s="39" customFormat="1" ht="135" x14ac:dyDescent="0.25">
      <c r="A26" s="43" t="s">
        <v>14</v>
      </c>
      <c r="B26" s="255" t="s">
        <v>25</v>
      </c>
      <c r="C26" s="43" t="s">
        <v>69</v>
      </c>
      <c r="D26" s="43" t="s">
        <v>83</v>
      </c>
      <c r="E26" s="43" t="s">
        <v>80</v>
      </c>
      <c r="F26" s="45" t="s">
        <v>94</v>
      </c>
      <c r="G26" s="41" t="s">
        <v>149</v>
      </c>
      <c r="H26" s="41" t="s">
        <v>188</v>
      </c>
      <c r="I26" s="193" t="s">
        <v>187</v>
      </c>
      <c r="J26" s="53">
        <v>4210</v>
      </c>
      <c r="K26" s="43" t="s">
        <v>54</v>
      </c>
      <c r="L26" s="43" t="s">
        <v>45</v>
      </c>
    </row>
    <row r="27" spans="1:12" s="39" customFormat="1" ht="135" x14ac:dyDescent="0.25">
      <c r="A27" s="43" t="s">
        <v>14</v>
      </c>
      <c r="B27" s="255" t="s">
        <v>25</v>
      </c>
      <c r="C27" s="43" t="s">
        <v>69</v>
      </c>
      <c r="D27" s="43" t="s">
        <v>83</v>
      </c>
      <c r="E27" s="43" t="s">
        <v>80</v>
      </c>
      <c r="F27" s="45" t="s">
        <v>94</v>
      </c>
      <c r="G27" s="41" t="s">
        <v>150</v>
      </c>
      <c r="H27" s="41" t="s">
        <v>189</v>
      </c>
      <c r="I27" s="193" t="s">
        <v>173</v>
      </c>
      <c r="J27" s="51">
        <v>200</v>
      </c>
      <c r="K27" s="43" t="s">
        <v>54</v>
      </c>
      <c r="L27" s="43" t="s">
        <v>44</v>
      </c>
    </row>
    <row r="28" spans="1:12" s="39" customFormat="1" ht="135" x14ac:dyDescent="0.25">
      <c r="A28" s="43" t="s">
        <v>14</v>
      </c>
      <c r="B28" s="255" t="s">
        <v>25</v>
      </c>
      <c r="C28" s="43" t="s">
        <v>69</v>
      </c>
      <c r="D28" s="43" t="s">
        <v>83</v>
      </c>
      <c r="E28" s="43" t="s">
        <v>80</v>
      </c>
      <c r="F28" s="45" t="s">
        <v>94</v>
      </c>
      <c r="G28" s="41" t="s">
        <v>151</v>
      </c>
      <c r="H28" s="41" t="s">
        <v>190</v>
      </c>
      <c r="I28" s="193" t="s">
        <v>174</v>
      </c>
      <c r="J28" s="51">
        <v>20</v>
      </c>
      <c r="K28" s="43" t="s">
        <v>54</v>
      </c>
      <c r="L28" s="43" t="s">
        <v>36</v>
      </c>
    </row>
    <row r="29" spans="1:12" s="39" customFormat="1" ht="105" x14ac:dyDescent="0.2">
      <c r="A29" s="43" t="s">
        <v>14</v>
      </c>
      <c r="B29" s="255" t="s">
        <v>28</v>
      </c>
      <c r="C29" s="43" t="s">
        <v>196</v>
      </c>
      <c r="D29" s="43" t="s">
        <v>84</v>
      </c>
      <c r="E29" s="43" t="s">
        <v>80</v>
      </c>
      <c r="F29" s="43" t="s">
        <v>96</v>
      </c>
      <c r="G29" s="41" t="s">
        <v>155</v>
      </c>
      <c r="H29" s="193" t="s">
        <v>165</v>
      </c>
      <c r="I29" s="41" t="s">
        <v>191</v>
      </c>
      <c r="J29" s="51">
        <v>1</v>
      </c>
      <c r="K29" s="43" t="s">
        <v>54</v>
      </c>
      <c r="L29" s="43" t="s">
        <v>36</v>
      </c>
    </row>
    <row r="30" spans="1:12" s="39" customFormat="1" ht="99.75" x14ac:dyDescent="0.2">
      <c r="A30" s="43" t="s">
        <v>14</v>
      </c>
      <c r="B30" s="255" t="s">
        <v>28</v>
      </c>
      <c r="C30" s="43" t="s">
        <v>69</v>
      </c>
      <c r="D30" s="43" t="s">
        <v>84</v>
      </c>
      <c r="E30" s="43" t="s">
        <v>80</v>
      </c>
      <c r="F30" s="43" t="s">
        <v>96</v>
      </c>
      <c r="G30" s="41" t="s">
        <v>156</v>
      </c>
      <c r="H30" s="41" t="s">
        <v>166</v>
      </c>
      <c r="I30" s="193" t="s">
        <v>166</v>
      </c>
      <c r="J30" s="51">
        <v>1</v>
      </c>
      <c r="K30" s="193" t="s">
        <v>54</v>
      </c>
      <c r="L30" s="43" t="s">
        <v>36</v>
      </c>
    </row>
    <row r="31" spans="1:12" s="39" customFormat="1" ht="99.75" x14ac:dyDescent="0.2">
      <c r="A31" s="43" t="s">
        <v>18</v>
      </c>
      <c r="B31" s="255" t="s">
        <v>33</v>
      </c>
      <c r="C31" s="43" t="s">
        <v>66</v>
      </c>
      <c r="D31" s="43" t="s">
        <v>84</v>
      </c>
      <c r="E31" s="43" t="s">
        <v>80</v>
      </c>
      <c r="F31" s="43" t="s">
        <v>96</v>
      </c>
      <c r="G31" s="41" t="s">
        <v>157</v>
      </c>
      <c r="H31" s="41" t="s">
        <v>167</v>
      </c>
      <c r="I31" s="193" t="s">
        <v>192</v>
      </c>
      <c r="J31" s="51">
        <v>1</v>
      </c>
      <c r="K31" s="43" t="s">
        <v>54</v>
      </c>
      <c r="L31" s="43" t="s">
        <v>39</v>
      </c>
    </row>
    <row r="32" spans="1:12" s="39" customFormat="1" ht="105" x14ac:dyDescent="0.2">
      <c r="A32" s="43" t="s">
        <v>15</v>
      </c>
      <c r="B32" s="255" t="s">
        <v>24</v>
      </c>
      <c r="C32" s="43" t="s">
        <v>196</v>
      </c>
      <c r="D32" s="43" t="s">
        <v>84</v>
      </c>
      <c r="E32" s="43" t="s">
        <v>80</v>
      </c>
      <c r="F32" s="43" t="s">
        <v>96</v>
      </c>
      <c r="G32" s="41" t="s">
        <v>158</v>
      </c>
      <c r="H32" s="41" t="s">
        <v>197</v>
      </c>
      <c r="I32" s="193" t="s">
        <v>175</v>
      </c>
      <c r="J32" s="51">
        <v>1</v>
      </c>
      <c r="K32" s="43" t="s">
        <v>54</v>
      </c>
      <c r="L32" s="43" t="s">
        <v>41</v>
      </c>
    </row>
    <row r="33" spans="1:12" s="39" customFormat="1" ht="99.75" x14ac:dyDescent="0.2">
      <c r="A33" s="43" t="s">
        <v>16</v>
      </c>
      <c r="B33" s="255" t="s">
        <v>21</v>
      </c>
      <c r="C33" s="43" t="s">
        <v>196</v>
      </c>
      <c r="D33" s="43" t="s">
        <v>84</v>
      </c>
      <c r="E33" s="43" t="s">
        <v>80</v>
      </c>
      <c r="F33" s="43" t="s">
        <v>96</v>
      </c>
      <c r="G33" s="55" t="s">
        <v>159</v>
      </c>
      <c r="H33" s="55" t="s">
        <v>193</v>
      </c>
      <c r="I33" s="193" t="s">
        <v>194</v>
      </c>
      <c r="J33" s="54">
        <v>1</v>
      </c>
      <c r="K33" s="43" t="s">
        <v>54</v>
      </c>
      <c r="L33" s="43" t="s">
        <v>36</v>
      </c>
    </row>
    <row r="34" spans="1:12" s="39" customFormat="1" ht="99.75" x14ac:dyDescent="0.2">
      <c r="A34" s="43" t="s">
        <v>14</v>
      </c>
      <c r="B34" s="255" t="s">
        <v>28</v>
      </c>
      <c r="C34" s="43" t="s">
        <v>196</v>
      </c>
      <c r="D34" s="43" t="s">
        <v>84</v>
      </c>
      <c r="E34" s="43" t="s">
        <v>80</v>
      </c>
      <c r="F34" s="43" t="s">
        <v>96</v>
      </c>
      <c r="G34" s="41" t="s">
        <v>160</v>
      </c>
      <c r="H34" s="41" t="s">
        <v>168</v>
      </c>
      <c r="I34" s="193" t="s">
        <v>195</v>
      </c>
      <c r="J34" s="51">
        <v>2</v>
      </c>
      <c r="K34" s="43" t="s">
        <v>54</v>
      </c>
      <c r="L34" s="43" t="s">
        <v>36</v>
      </c>
    </row>
    <row r="35" spans="1:12" s="39" customFormat="1" ht="99.75" x14ac:dyDescent="0.2">
      <c r="A35" s="43" t="s">
        <v>16</v>
      </c>
      <c r="B35" s="255" t="s">
        <v>26</v>
      </c>
      <c r="C35" s="43" t="s">
        <v>196</v>
      </c>
      <c r="D35" s="43" t="s">
        <v>84</v>
      </c>
      <c r="E35" s="43" t="s">
        <v>80</v>
      </c>
      <c r="F35" s="43" t="s">
        <v>96</v>
      </c>
      <c r="G35" s="41" t="s">
        <v>161</v>
      </c>
      <c r="H35" s="41" t="s">
        <v>169</v>
      </c>
      <c r="I35" s="193" t="s">
        <v>176</v>
      </c>
      <c r="J35" s="51">
        <v>1</v>
      </c>
      <c r="K35" s="43" t="s">
        <v>54</v>
      </c>
      <c r="L35" s="43" t="s">
        <v>36</v>
      </c>
    </row>
    <row r="36" spans="1:12" s="39" customFormat="1" ht="99.75" x14ac:dyDescent="0.2">
      <c r="A36" s="43" t="s">
        <v>15</v>
      </c>
      <c r="B36" s="255" t="s">
        <v>23</v>
      </c>
      <c r="C36" s="43" t="s">
        <v>196</v>
      </c>
      <c r="D36" s="43" t="s">
        <v>84</v>
      </c>
      <c r="E36" s="43" t="s">
        <v>80</v>
      </c>
      <c r="F36" s="43" t="s">
        <v>96</v>
      </c>
      <c r="G36" s="41" t="s">
        <v>162</v>
      </c>
      <c r="H36" s="41" t="s">
        <v>170</v>
      </c>
      <c r="I36" s="193" t="s">
        <v>177</v>
      </c>
      <c r="J36" s="51">
        <v>1</v>
      </c>
      <c r="K36" s="43" t="s">
        <v>54</v>
      </c>
      <c r="L36" s="43" t="s">
        <v>41</v>
      </c>
    </row>
    <row r="37" spans="1:12" s="39" customFormat="1" ht="99.75" x14ac:dyDescent="0.2">
      <c r="A37" s="43" t="s">
        <v>14</v>
      </c>
      <c r="B37" s="255" t="s">
        <v>25</v>
      </c>
      <c r="C37" s="43" t="s">
        <v>69</v>
      </c>
      <c r="D37" s="43" t="s">
        <v>84</v>
      </c>
      <c r="E37" s="43" t="s">
        <v>80</v>
      </c>
      <c r="F37" s="43" t="s">
        <v>96</v>
      </c>
      <c r="G37" s="41" t="s">
        <v>163</v>
      </c>
      <c r="H37" s="41" t="s">
        <v>171</v>
      </c>
      <c r="I37" s="193" t="s">
        <v>171</v>
      </c>
      <c r="J37" s="52">
        <v>1</v>
      </c>
      <c r="K37" s="43" t="s">
        <v>54</v>
      </c>
      <c r="L37" s="43" t="s">
        <v>36</v>
      </c>
    </row>
    <row r="38" spans="1:12" s="39" customFormat="1" ht="99.75" x14ac:dyDescent="0.2">
      <c r="A38" s="43" t="s">
        <v>14</v>
      </c>
      <c r="B38" s="255" t="s">
        <v>25</v>
      </c>
      <c r="C38" s="43" t="s">
        <v>69</v>
      </c>
      <c r="D38" s="43" t="s">
        <v>84</v>
      </c>
      <c r="E38" s="43" t="s">
        <v>80</v>
      </c>
      <c r="F38" s="43" t="s">
        <v>96</v>
      </c>
      <c r="G38" s="41" t="s">
        <v>164</v>
      </c>
      <c r="H38" s="41" t="s">
        <v>178</v>
      </c>
      <c r="I38" s="193" t="s">
        <v>178</v>
      </c>
      <c r="J38" s="53">
        <v>2</v>
      </c>
      <c r="K38" s="43" t="s">
        <v>54</v>
      </c>
      <c r="L38" s="43" t="s">
        <v>36</v>
      </c>
    </row>
    <row r="39" spans="1:12" s="39" customFormat="1" ht="150" x14ac:dyDescent="0.2">
      <c r="A39" s="43" t="s">
        <v>15</v>
      </c>
      <c r="B39" s="255" t="s">
        <v>23</v>
      </c>
      <c r="C39" s="43" t="s">
        <v>70</v>
      </c>
      <c r="D39" s="43" t="s">
        <v>3</v>
      </c>
      <c r="E39" s="190" t="s">
        <v>201</v>
      </c>
      <c r="F39" s="190" t="s">
        <v>202</v>
      </c>
      <c r="G39" s="43" t="s">
        <v>441</v>
      </c>
      <c r="H39" s="43" t="s">
        <v>442</v>
      </c>
      <c r="I39" s="43" t="s">
        <v>442</v>
      </c>
      <c r="J39" s="191">
        <v>3</v>
      </c>
      <c r="K39" s="43" t="s">
        <v>55</v>
      </c>
      <c r="L39" s="43" t="s">
        <v>40</v>
      </c>
    </row>
    <row r="40" spans="1:12" s="39" customFormat="1" ht="72" customHeight="1" x14ac:dyDescent="0.2">
      <c r="A40" s="43" t="s">
        <v>15</v>
      </c>
      <c r="B40" s="255" t="s">
        <v>23</v>
      </c>
      <c r="C40" s="43" t="s">
        <v>70</v>
      </c>
      <c r="D40" s="43" t="s">
        <v>3</v>
      </c>
      <c r="E40" s="190" t="s">
        <v>201</v>
      </c>
      <c r="F40" s="190" t="s">
        <v>202</v>
      </c>
      <c r="G40" s="43" t="s">
        <v>446</v>
      </c>
      <c r="H40" s="44" t="s">
        <v>445</v>
      </c>
      <c r="I40" s="43" t="s">
        <v>447</v>
      </c>
      <c r="J40" s="191">
        <v>3</v>
      </c>
      <c r="K40" s="43" t="s">
        <v>55</v>
      </c>
      <c r="L40" s="43" t="s">
        <v>46</v>
      </c>
    </row>
    <row r="41" spans="1:12" s="39" customFormat="1" ht="150" x14ac:dyDescent="0.2">
      <c r="A41" s="43" t="s">
        <v>15</v>
      </c>
      <c r="B41" s="255" t="s">
        <v>23</v>
      </c>
      <c r="C41" s="43" t="s">
        <v>70</v>
      </c>
      <c r="D41" s="43" t="s">
        <v>3</v>
      </c>
      <c r="E41" s="190" t="s">
        <v>201</v>
      </c>
      <c r="F41" s="190" t="s">
        <v>202</v>
      </c>
      <c r="G41" s="43" t="s">
        <v>448</v>
      </c>
      <c r="H41" s="43" t="s">
        <v>449</v>
      </c>
      <c r="I41" s="194" t="s">
        <v>451</v>
      </c>
      <c r="J41" s="191">
        <v>1</v>
      </c>
      <c r="K41" s="43" t="s">
        <v>55</v>
      </c>
      <c r="L41" s="43" t="s">
        <v>40</v>
      </c>
    </row>
    <row r="42" spans="1:12" s="39" customFormat="1" ht="79.5" customHeight="1" x14ac:dyDescent="0.2">
      <c r="A42" s="43" t="s">
        <v>14</v>
      </c>
      <c r="B42" s="255" t="s">
        <v>27</v>
      </c>
      <c r="C42" s="43" t="s">
        <v>65</v>
      </c>
      <c r="D42" s="43" t="s">
        <v>3</v>
      </c>
      <c r="E42" s="190" t="s">
        <v>201</v>
      </c>
      <c r="F42" s="257" t="s">
        <v>203</v>
      </c>
      <c r="G42" s="43" t="s">
        <v>452</v>
      </c>
      <c r="H42" s="43" t="s">
        <v>453</v>
      </c>
      <c r="I42" s="195" t="s">
        <v>456</v>
      </c>
      <c r="J42" s="46">
        <v>3</v>
      </c>
      <c r="K42" s="43" t="s">
        <v>55</v>
      </c>
      <c r="L42" s="43" t="s">
        <v>40</v>
      </c>
    </row>
    <row r="43" spans="1:12" s="39" customFormat="1" ht="72" customHeight="1" x14ac:dyDescent="0.2">
      <c r="A43" s="43" t="s">
        <v>17</v>
      </c>
      <c r="B43" s="255" t="s">
        <v>31</v>
      </c>
      <c r="C43" s="43" t="s">
        <v>68</v>
      </c>
      <c r="D43" s="43" t="s">
        <v>3</v>
      </c>
      <c r="E43" s="190" t="s">
        <v>201</v>
      </c>
      <c r="F43" s="257" t="s">
        <v>203</v>
      </c>
      <c r="G43" s="43" t="s">
        <v>457</v>
      </c>
      <c r="H43" s="44" t="s">
        <v>454</v>
      </c>
      <c r="I43" s="195" t="s">
        <v>455</v>
      </c>
      <c r="J43" s="191">
        <v>3</v>
      </c>
      <c r="K43" s="43" t="s">
        <v>55</v>
      </c>
      <c r="L43" s="43" t="s">
        <v>46</v>
      </c>
    </row>
    <row r="44" spans="1:12" s="39" customFormat="1" ht="89.25" customHeight="1" x14ac:dyDescent="0.2">
      <c r="A44" s="43" t="s">
        <v>14</v>
      </c>
      <c r="B44" s="255" t="s">
        <v>26</v>
      </c>
      <c r="C44" s="43" t="s">
        <v>67</v>
      </c>
      <c r="D44" s="43" t="s">
        <v>3</v>
      </c>
      <c r="E44" s="190" t="s">
        <v>201</v>
      </c>
      <c r="F44" s="190" t="s">
        <v>205</v>
      </c>
      <c r="G44" s="43" t="s">
        <v>458</v>
      </c>
      <c r="H44" s="43" t="s">
        <v>464</v>
      </c>
      <c r="I44" s="195" t="s">
        <v>470</v>
      </c>
      <c r="J44" s="191">
        <v>3</v>
      </c>
      <c r="K44" s="43" t="s">
        <v>55</v>
      </c>
      <c r="L44" s="43" t="s">
        <v>40</v>
      </c>
    </row>
    <row r="45" spans="1:12" s="39" customFormat="1" ht="90.75" customHeight="1" x14ac:dyDescent="0.2">
      <c r="A45" s="43" t="s">
        <v>17</v>
      </c>
      <c r="B45" s="255" t="s">
        <v>31</v>
      </c>
      <c r="C45" s="43" t="s">
        <v>67</v>
      </c>
      <c r="D45" s="43" t="s">
        <v>3</v>
      </c>
      <c r="E45" s="190" t="s">
        <v>201</v>
      </c>
      <c r="F45" s="190" t="s">
        <v>205</v>
      </c>
      <c r="G45" s="43" t="s">
        <v>459</v>
      </c>
      <c r="H45" s="44" t="s">
        <v>465</v>
      </c>
      <c r="I45" s="195" t="s">
        <v>471</v>
      </c>
      <c r="J45" s="191">
        <v>3</v>
      </c>
      <c r="K45" s="43" t="s">
        <v>55</v>
      </c>
      <c r="L45" s="43" t="s">
        <v>46</v>
      </c>
    </row>
    <row r="46" spans="1:12" s="39" customFormat="1" ht="84" customHeight="1" x14ac:dyDescent="0.2">
      <c r="A46" s="43" t="s">
        <v>14</v>
      </c>
      <c r="B46" s="255" t="s">
        <v>25</v>
      </c>
      <c r="C46" s="43" t="s">
        <v>69</v>
      </c>
      <c r="D46" s="43" t="s">
        <v>3</v>
      </c>
      <c r="E46" s="190" t="s">
        <v>201</v>
      </c>
      <c r="F46" s="190" t="s">
        <v>204</v>
      </c>
      <c r="G46" s="43" t="s">
        <v>460</v>
      </c>
      <c r="H46" s="43" t="s">
        <v>466</v>
      </c>
      <c r="I46" s="195" t="s">
        <v>472</v>
      </c>
      <c r="J46" s="191">
        <v>3</v>
      </c>
      <c r="K46" s="43" t="s">
        <v>55</v>
      </c>
      <c r="L46" s="43" t="s">
        <v>40</v>
      </c>
    </row>
    <row r="47" spans="1:12" s="39" customFormat="1" ht="120" x14ac:dyDescent="0.2">
      <c r="A47" s="43" t="s">
        <v>17</v>
      </c>
      <c r="B47" s="255" t="s">
        <v>31</v>
      </c>
      <c r="C47" s="43" t="s">
        <v>69</v>
      </c>
      <c r="D47" s="43" t="s">
        <v>3</v>
      </c>
      <c r="E47" s="190" t="s">
        <v>201</v>
      </c>
      <c r="F47" s="190" t="s">
        <v>204</v>
      </c>
      <c r="G47" s="43" t="s">
        <v>461</v>
      </c>
      <c r="H47" s="44" t="s">
        <v>467</v>
      </c>
      <c r="I47" s="195" t="s">
        <v>473</v>
      </c>
      <c r="J47" s="191">
        <v>3</v>
      </c>
      <c r="K47" s="43" t="s">
        <v>55</v>
      </c>
      <c r="L47" s="43" t="s">
        <v>46</v>
      </c>
    </row>
    <row r="48" spans="1:12" s="39" customFormat="1" ht="120" x14ac:dyDescent="0.2">
      <c r="A48" s="43" t="s">
        <v>18</v>
      </c>
      <c r="B48" s="255" t="s">
        <v>32</v>
      </c>
      <c r="C48" s="43" t="s">
        <v>66</v>
      </c>
      <c r="D48" s="43" t="s">
        <v>3</v>
      </c>
      <c r="E48" s="190" t="s">
        <v>201</v>
      </c>
      <c r="F48" s="257" t="s">
        <v>206</v>
      </c>
      <c r="G48" s="43" t="s">
        <v>462</v>
      </c>
      <c r="H48" s="43" t="s">
        <v>468</v>
      </c>
      <c r="I48" s="195" t="s">
        <v>474</v>
      </c>
      <c r="J48" s="191">
        <v>3</v>
      </c>
      <c r="K48" s="43" t="s">
        <v>55</v>
      </c>
      <c r="L48" s="43" t="s">
        <v>40</v>
      </c>
    </row>
    <row r="49" spans="1:12" s="39" customFormat="1" ht="120" x14ac:dyDescent="0.2">
      <c r="A49" s="43" t="s">
        <v>17</v>
      </c>
      <c r="B49" s="255" t="s">
        <v>31</v>
      </c>
      <c r="C49" s="43" t="s">
        <v>66</v>
      </c>
      <c r="D49" s="43" t="s">
        <v>3</v>
      </c>
      <c r="E49" s="190" t="s">
        <v>201</v>
      </c>
      <c r="F49" s="257" t="s">
        <v>206</v>
      </c>
      <c r="G49" s="43" t="s">
        <v>463</v>
      </c>
      <c r="H49" s="44" t="s">
        <v>469</v>
      </c>
      <c r="I49" s="195" t="s">
        <v>475</v>
      </c>
      <c r="J49" s="191">
        <v>3</v>
      </c>
      <c r="K49" s="43" t="s">
        <v>55</v>
      </c>
      <c r="L49" s="43" t="s">
        <v>46</v>
      </c>
    </row>
    <row r="50" spans="1:12" s="39" customFormat="1" ht="71.25" x14ac:dyDescent="0.2">
      <c r="A50" s="43" t="s">
        <v>16</v>
      </c>
      <c r="B50" s="255" t="s">
        <v>21</v>
      </c>
      <c r="C50" s="43" t="s">
        <v>196</v>
      </c>
      <c r="D50" s="43" t="s">
        <v>3</v>
      </c>
      <c r="E50" s="43" t="s">
        <v>478</v>
      </c>
      <c r="F50" s="43" t="s">
        <v>479</v>
      </c>
      <c r="G50" s="43" t="s">
        <v>476</v>
      </c>
      <c r="H50" s="43" t="s">
        <v>480</v>
      </c>
      <c r="I50" s="43" t="s">
        <v>477</v>
      </c>
      <c r="J50" s="56">
        <v>1</v>
      </c>
      <c r="K50" s="43" t="s">
        <v>60</v>
      </c>
      <c r="L50" s="43" t="s">
        <v>39</v>
      </c>
    </row>
    <row r="51" spans="1:12" s="39" customFormat="1" ht="142.5" x14ac:dyDescent="0.2">
      <c r="A51" s="43" t="s">
        <v>16</v>
      </c>
      <c r="B51" s="255" t="s">
        <v>21</v>
      </c>
      <c r="C51" s="43" t="s">
        <v>196</v>
      </c>
      <c r="D51" s="43" t="s">
        <v>3</v>
      </c>
      <c r="E51" s="43" t="s">
        <v>559</v>
      </c>
      <c r="F51" s="43" t="s">
        <v>560</v>
      </c>
      <c r="G51" s="43" t="s">
        <v>556</v>
      </c>
      <c r="H51" s="43" t="s">
        <v>557</v>
      </c>
      <c r="I51" s="43" t="s">
        <v>558</v>
      </c>
      <c r="J51" s="56">
        <v>1</v>
      </c>
      <c r="K51" s="43" t="s">
        <v>61</v>
      </c>
      <c r="L51" s="43" t="s">
        <v>39</v>
      </c>
    </row>
    <row r="52" spans="1:12" s="39" customFormat="1" ht="156.75" x14ac:dyDescent="0.2">
      <c r="A52" s="43" t="s">
        <v>15</v>
      </c>
      <c r="B52" s="255" t="s">
        <v>24</v>
      </c>
      <c r="C52" s="43" t="s">
        <v>196</v>
      </c>
      <c r="D52" s="43" t="s">
        <v>3</v>
      </c>
      <c r="E52" s="43" t="s">
        <v>600</v>
      </c>
      <c r="F52" s="43" t="s">
        <v>600</v>
      </c>
      <c r="G52" s="43" t="s">
        <v>601</v>
      </c>
      <c r="H52" s="43" t="s">
        <v>602</v>
      </c>
      <c r="I52" s="43" t="s">
        <v>761</v>
      </c>
      <c r="J52" s="56">
        <v>0.8</v>
      </c>
      <c r="K52" s="43" t="s">
        <v>56</v>
      </c>
      <c r="L52" s="43" t="s">
        <v>53</v>
      </c>
    </row>
    <row r="53" spans="1:12" x14ac:dyDescent="0.25">
      <c r="L53" s="43"/>
    </row>
  </sheetData>
  <autoFilter ref="A4:T4"/>
  <mergeCells count="4">
    <mergeCell ref="A1:K1"/>
    <mergeCell ref="A2:B2"/>
    <mergeCell ref="A3:K3"/>
    <mergeCell ref="C2:K2"/>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'POLITICAS Y DIMENSIONES'!$A$2:$A$8</xm:f>
          </x14:formula1>
          <xm:sqref>A5:A52</xm:sqref>
        </x14:dataValidation>
        <x14:dataValidation type="list" allowBlank="1" showInputMessage="1" showErrorMessage="1">
          <x14:formula1>
            <xm:f>'POLITICAS Y DIMENSIONES'!$C$2:$C$17</xm:f>
          </x14:formula1>
          <xm:sqref>B5:B52</xm:sqref>
        </x14:dataValidation>
        <x14:dataValidation type="list" allowBlank="1" showInputMessage="1" showErrorMessage="1">
          <x14:formula1>
            <xm:f>'POLITICAS Y DIMENSIONES'!$C$20:$C$27</xm:f>
          </x14:formula1>
          <xm:sqref>K5:K29 K31:K52</xm:sqref>
        </x14:dataValidation>
        <x14:dataValidation type="list" allowBlank="1" showInputMessage="1" showErrorMessage="1">
          <x14:formula1>
            <xm:f>'POLITICAS Y DIMENSIONES'!$A$20:$A$34</xm:f>
          </x14:formula1>
          <xm:sqref>M5:M47 L5:L53</xm:sqref>
        </x14:dataValidation>
        <x14:dataValidation type="list" allowBlank="1" showInputMessage="1" showErrorMessage="1">
          <x14:formula1>
            <xm:f>'POLITICAS Y DIMENSIONES'!$A$40:$A$47</xm:f>
          </x14:formula1>
          <xm:sqref>C5:C52</xm:sqref>
        </x14:dataValidation>
        <x14:dataValidation type="list" allowBlank="1" showInputMessage="1" showErrorMessage="1">
          <x14:formula1>
            <xm:f>'POLITICAS Y DIMENSIONES'!$A$58:$A$63</xm:f>
          </x14:formula1>
          <xm:sqref>D39:D52</xm:sqref>
        </x14:dataValidation>
        <x14:dataValidation type="list" allowBlank="1" showInputMessage="1" showErrorMessage="1">
          <x14:formula1>
            <xm:f>'POLITICAS Y DIMENSIONES'!$A$58:$A$62</xm:f>
          </x14:formula1>
          <xm:sqref>D5:D38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13" sqref="A13"/>
    </sheetView>
  </sheetViews>
  <sheetFormatPr baseColWidth="10" defaultRowHeight="15" x14ac:dyDescent="0.25"/>
  <cols>
    <col min="1" max="1" width="62.28515625" customWidth="1"/>
    <col min="2" max="2" width="56.42578125" customWidth="1"/>
    <col min="3" max="3" width="74.5703125" bestFit="1" customWidth="1"/>
  </cols>
  <sheetData>
    <row r="1" spans="1:3" ht="19.5" thickBot="1" x14ac:dyDescent="0.35">
      <c r="A1" s="15" t="s">
        <v>11</v>
      </c>
      <c r="B1" s="30"/>
      <c r="C1" s="32" t="s">
        <v>12</v>
      </c>
    </row>
    <row r="2" spans="1:3" ht="15.75" thickBot="1" x14ac:dyDescent="0.3">
      <c r="A2" s="19" t="s">
        <v>16</v>
      </c>
      <c r="B2" s="31"/>
      <c r="C2" s="21" t="s">
        <v>21</v>
      </c>
    </row>
    <row r="3" spans="1:3" ht="15.75" thickBot="1" x14ac:dyDescent="0.3">
      <c r="A3" s="20" t="s">
        <v>15</v>
      </c>
      <c r="B3" s="31"/>
      <c r="C3" s="22" t="s">
        <v>22</v>
      </c>
    </row>
    <row r="4" spans="1:3" ht="15.75" thickBot="1" x14ac:dyDescent="0.3">
      <c r="A4" s="20" t="s">
        <v>14</v>
      </c>
      <c r="B4" s="13"/>
      <c r="C4" s="23" t="s">
        <v>23</v>
      </c>
    </row>
    <row r="5" spans="1:3" ht="15.75" thickBot="1" x14ac:dyDescent="0.3">
      <c r="A5" s="16" t="s">
        <v>17</v>
      </c>
      <c r="B5" s="13"/>
      <c r="C5" s="24" t="s">
        <v>24</v>
      </c>
    </row>
    <row r="6" spans="1:3" ht="15.75" thickBot="1" x14ac:dyDescent="0.3">
      <c r="A6" s="20" t="s">
        <v>18</v>
      </c>
      <c r="B6" s="13"/>
      <c r="C6" s="25" t="s">
        <v>25</v>
      </c>
    </row>
    <row r="7" spans="1:3" ht="15.75" thickBot="1" x14ac:dyDescent="0.3">
      <c r="A7" s="16" t="s">
        <v>19</v>
      </c>
      <c r="B7" s="13"/>
      <c r="C7" s="24" t="s">
        <v>26</v>
      </c>
    </row>
    <row r="8" spans="1:3" x14ac:dyDescent="0.25">
      <c r="A8" s="16" t="s">
        <v>20</v>
      </c>
      <c r="B8" s="13"/>
      <c r="C8" s="26" t="s">
        <v>27</v>
      </c>
    </row>
    <row r="9" spans="1:3" x14ac:dyDescent="0.25">
      <c r="A9" s="17"/>
      <c r="B9" s="13"/>
      <c r="C9" s="27" t="s">
        <v>78</v>
      </c>
    </row>
    <row r="10" spans="1:3" x14ac:dyDescent="0.25">
      <c r="A10" s="17"/>
      <c r="B10" s="13"/>
      <c r="C10" s="28" t="s">
        <v>28</v>
      </c>
    </row>
    <row r="11" spans="1:3" x14ac:dyDescent="0.25">
      <c r="A11" s="17"/>
      <c r="B11" s="13"/>
      <c r="C11" s="28" t="s">
        <v>29</v>
      </c>
    </row>
    <row r="12" spans="1:3" ht="15.75" thickBot="1" x14ac:dyDescent="0.3">
      <c r="A12" s="17"/>
      <c r="B12" s="13"/>
      <c r="C12" s="28" t="s">
        <v>30</v>
      </c>
    </row>
    <row r="13" spans="1:3" ht="15.75" thickBot="1" x14ac:dyDescent="0.3">
      <c r="A13" s="18"/>
      <c r="B13" s="13"/>
      <c r="C13" s="25" t="s">
        <v>31</v>
      </c>
    </row>
    <row r="14" spans="1:3" x14ac:dyDescent="0.25">
      <c r="A14" s="18"/>
      <c r="B14" s="13"/>
      <c r="C14" s="25" t="s">
        <v>32</v>
      </c>
    </row>
    <row r="15" spans="1:3" ht="15.75" thickBot="1" x14ac:dyDescent="0.3">
      <c r="A15" s="17"/>
      <c r="B15" s="13"/>
      <c r="C15" s="27" t="s">
        <v>33</v>
      </c>
    </row>
    <row r="16" spans="1:3" ht="15.75" thickBot="1" x14ac:dyDescent="0.3">
      <c r="B16" s="13"/>
      <c r="C16" s="29" t="s">
        <v>34</v>
      </c>
    </row>
    <row r="17" spans="1:3" x14ac:dyDescent="0.25">
      <c r="B17" s="13"/>
      <c r="C17" s="33" t="s">
        <v>35</v>
      </c>
    </row>
    <row r="18" spans="1:3" x14ac:dyDescent="0.25">
      <c r="A18" s="13"/>
      <c r="B18" s="13"/>
      <c r="C18" s="14"/>
    </row>
    <row r="19" spans="1:3" ht="15.75" thickBot="1" x14ac:dyDescent="0.3">
      <c r="A19" s="13" t="s">
        <v>37</v>
      </c>
      <c r="B19" s="13"/>
      <c r="C19" s="6" t="s">
        <v>57</v>
      </c>
    </row>
    <row r="20" spans="1:3" ht="15.75" thickBot="1" x14ac:dyDescent="0.3">
      <c r="A20" s="34" t="s">
        <v>36</v>
      </c>
      <c r="B20" s="13"/>
      <c r="C20" s="6" t="s">
        <v>54</v>
      </c>
    </row>
    <row r="21" spans="1:3" ht="15.75" thickBot="1" x14ac:dyDescent="0.3">
      <c r="A21" s="9" t="s">
        <v>39</v>
      </c>
      <c r="B21" s="14"/>
      <c r="C21" s="6" t="s">
        <v>55</v>
      </c>
    </row>
    <row r="22" spans="1:3" x14ac:dyDescent="0.25">
      <c r="A22" s="9" t="s">
        <v>40</v>
      </c>
      <c r="B22" s="14"/>
      <c r="C22" s="6" t="s">
        <v>56</v>
      </c>
    </row>
    <row r="23" spans="1:3" x14ac:dyDescent="0.25">
      <c r="A23" s="10" t="s">
        <v>41</v>
      </c>
      <c r="B23" s="14"/>
      <c r="C23" s="6" t="s">
        <v>58</v>
      </c>
    </row>
    <row r="24" spans="1:3" x14ac:dyDescent="0.25">
      <c r="A24" s="11" t="s">
        <v>42</v>
      </c>
      <c r="B24" s="14"/>
      <c r="C24" s="6" t="s">
        <v>59</v>
      </c>
    </row>
    <row r="25" spans="1:3" ht="15.75" thickBot="1" x14ac:dyDescent="0.3">
      <c r="A25" s="11" t="s">
        <v>43</v>
      </c>
      <c r="B25" s="14"/>
      <c r="C25" s="6" t="s">
        <v>60</v>
      </c>
    </row>
    <row r="26" spans="1:3" ht="15.75" thickBot="1" x14ac:dyDescent="0.3">
      <c r="A26" s="12" t="s">
        <v>44</v>
      </c>
      <c r="B26" s="14"/>
      <c r="C26" s="6" t="s">
        <v>61</v>
      </c>
    </row>
    <row r="27" spans="1:3" ht="15.75" thickBot="1" x14ac:dyDescent="0.3">
      <c r="A27" s="12" t="s">
        <v>45</v>
      </c>
      <c r="B27" s="14"/>
      <c r="C27" s="6" t="s">
        <v>62</v>
      </c>
    </row>
    <row r="28" spans="1:3" ht="15.75" thickBot="1" x14ac:dyDescent="0.3">
      <c r="A28" s="12" t="s">
        <v>46</v>
      </c>
      <c r="B28" s="14"/>
    </row>
    <row r="29" spans="1:3" ht="15.75" thickBot="1" x14ac:dyDescent="0.3">
      <c r="A29" s="12" t="s">
        <v>47</v>
      </c>
      <c r="B29" s="14"/>
    </row>
    <row r="30" spans="1:3" ht="15.75" thickBot="1" x14ac:dyDescent="0.3">
      <c r="A30" s="12" t="s">
        <v>52</v>
      </c>
      <c r="B30" s="14"/>
    </row>
    <row r="31" spans="1:3" ht="15.75" thickBot="1" x14ac:dyDescent="0.3">
      <c r="A31" s="12" t="s">
        <v>49</v>
      </c>
      <c r="B31" s="14"/>
    </row>
    <row r="32" spans="1:3" ht="15.75" thickBot="1" x14ac:dyDescent="0.3">
      <c r="A32" s="12" t="s">
        <v>48</v>
      </c>
      <c r="B32" s="14"/>
    </row>
    <row r="33" spans="1:2" ht="15.75" thickBot="1" x14ac:dyDescent="0.3">
      <c r="A33" s="12" t="s">
        <v>50</v>
      </c>
      <c r="B33" s="14"/>
    </row>
    <row r="34" spans="1:2" ht="15.75" thickBot="1" x14ac:dyDescent="0.3">
      <c r="A34" s="12" t="s">
        <v>53</v>
      </c>
      <c r="B34" s="14"/>
    </row>
    <row r="39" spans="1:2" x14ac:dyDescent="0.25">
      <c r="A39" s="6" t="s">
        <v>63</v>
      </c>
      <c r="B39" s="6" t="s">
        <v>74</v>
      </c>
    </row>
    <row r="40" spans="1:2" x14ac:dyDescent="0.25">
      <c r="A40" s="6" t="s">
        <v>65</v>
      </c>
      <c r="B40" s="58"/>
    </row>
    <row r="41" spans="1:2" x14ac:dyDescent="0.25">
      <c r="A41" s="6" t="s">
        <v>66</v>
      </c>
      <c r="B41" s="58"/>
    </row>
    <row r="42" spans="1:2" x14ac:dyDescent="0.25">
      <c r="A42" s="6" t="s">
        <v>67</v>
      </c>
      <c r="B42" s="58"/>
    </row>
    <row r="43" spans="1:2" x14ac:dyDescent="0.25">
      <c r="A43" s="6" t="s">
        <v>68</v>
      </c>
      <c r="B43" s="58"/>
    </row>
    <row r="44" spans="1:2" x14ac:dyDescent="0.25">
      <c r="A44" s="6" t="s">
        <v>69</v>
      </c>
      <c r="B44" s="58"/>
    </row>
    <row r="45" spans="1:2" x14ac:dyDescent="0.25">
      <c r="A45" s="6" t="s">
        <v>196</v>
      </c>
      <c r="B45" s="58"/>
    </row>
    <row r="46" spans="1:2" x14ac:dyDescent="0.25">
      <c r="A46" s="6" t="s">
        <v>79</v>
      </c>
      <c r="B46" s="6"/>
    </row>
    <row r="47" spans="1:2" x14ac:dyDescent="0.25">
      <c r="A47" s="6" t="s">
        <v>70</v>
      </c>
      <c r="B47" s="6"/>
    </row>
    <row r="57" spans="1:1" x14ac:dyDescent="0.25">
      <c r="A57" s="6" t="s">
        <v>73</v>
      </c>
    </row>
    <row r="58" spans="1:1" x14ac:dyDescent="0.25">
      <c r="A58" s="6" t="s">
        <v>81</v>
      </c>
    </row>
    <row r="59" spans="1:1" x14ac:dyDescent="0.25">
      <c r="A59" s="6" t="s">
        <v>82</v>
      </c>
    </row>
    <row r="60" spans="1:1" x14ac:dyDescent="0.25">
      <c r="A60" s="6" t="s">
        <v>83</v>
      </c>
    </row>
    <row r="61" spans="1:1" x14ac:dyDescent="0.25">
      <c r="A61" s="6" t="s">
        <v>134</v>
      </c>
    </row>
    <row r="62" spans="1:1" x14ac:dyDescent="0.25">
      <c r="A62" s="6" t="s">
        <v>84</v>
      </c>
    </row>
    <row r="63" spans="1:1" x14ac:dyDescent="0.25">
      <c r="A63" s="6" t="s">
        <v>3</v>
      </c>
    </row>
  </sheetData>
  <pageMargins left="0.7" right="0.7" top="0.75" bottom="0.75" header="0.3" footer="0.3"/>
  <tableParts count="6">
    <tablePart r:id="rId1"/>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6" sqref="A16"/>
    </sheetView>
  </sheetViews>
  <sheetFormatPr baseColWidth="10" defaultRowHeight="15" x14ac:dyDescent="0.25"/>
  <cols>
    <col min="1" max="1" width="56" customWidth="1"/>
    <col min="2" max="2" width="41" customWidth="1"/>
  </cols>
  <sheetData>
    <row r="1" spans="1:3" x14ac:dyDescent="0.25">
      <c r="A1" s="475" t="s">
        <v>199</v>
      </c>
      <c r="B1" s="475"/>
      <c r="C1" s="475"/>
    </row>
    <row r="2" spans="1:3" ht="45" x14ac:dyDescent="0.25">
      <c r="A2" s="35" t="s">
        <v>80</v>
      </c>
      <c r="B2" s="36" t="s">
        <v>85</v>
      </c>
      <c r="C2" s="6" t="s">
        <v>87</v>
      </c>
    </row>
    <row r="3" spans="1:3" ht="60" x14ac:dyDescent="0.25">
      <c r="A3" s="35" t="s">
        <v>86</v>
      </c>
      <c r="B3" s="36" t="s">
        <v>89</v>
      </c>
      <c r="C3" s="6" t="s">
        <v>88</v>
      </c>
    </row>
    <row r="4" spans="1:3" ht="60" x14ac:dyDescent="0.25">
      <c r="A4" s="35" t="s">
        <v>90</v>
      </c>
      <c r="B4" s="36" t="s">
        <v>91</v>
      </c>
      <c r="C4" s="6" t="s">
        <v>88</v>
      </c>
    </row>
    <row r="5" spans="1:3" ht="45" x14ac:dyDescent="0.25">
      <c r="A5" s="36" t="s">
        <v>92</v>
      </c>
      <c r="B5" s="36" t="s">
        <v>93</v>
      </c>
      <c r="C5" s="6" t="s">
        <v>88</v>
      </c>
    </row>
    <row r="6" spans="1:3" ht="75" x14ac:dyDescent="0.25">
      <c r="A6" s="35" t="s">
        <v>94</v>
      </c>
      <c r="B6" s="36" t="s">
        <v>95</v>
      </c>
      <c r="C6" s="6" t="s">
        <v>88</v>
      </c>
    </row>
    <row r="7" spans="1:3" ht="60" x14ac:dyDescent="0.25">
      <c r="A7" s="36" t="s">
        <v>96</v>
      </c>
      <c r="B7" s="36" t="s">
        <v>97</v>
      </c>
      <c r="C7" s="6" t="s">
        <v>88</v>
      </c>
    </row>
    <row r="10" spans="1:3" x14ac:dyDescent="0.25">
      <c r="A10" s="474" t="s">
        <v>200</v>
      </c>
      <c r="B10" s="474"/>
      <c r="C10" s="474"/>
    </row>
    <row r="11" spans="1:3" ht="75" x14ac:dyDescent="0.25">
      <c r="A11" s="57" t="s">
        <v>201</v>
      </c>
      <c r="B11" s="6" t="s">
        <v>207</v>
      </c>
      <c r="C11" s="6" t="s">
        <v>87</v>
      </c>
    </row>
    <row r="12" spans="1:3" ht="90" x14ac:dyDescent="0.25">
      <c r="A12" s="57" t="s">
        <v>202</v>
      </c>
      <c r="B12" s="6" t="s">
        <v>208</v>
      </c>
      <c r="C12" s="6" t="s">
        <v>88</v>
      </c>
    </row>
    <row r="13" spans="1:3" ht="60" x14ac:dyDescent="0.25">
      <c r="A13" s="59" t="s">
        <v>203</v>
      </c>
      <c r="B13" s="6" t="s">
        <v>64</v>
      </c>
      <c r="C13" s="6" t="s">
        <v>88</v>
      </c>
    </row>
    <row r="14" spans="1:3" ht="75" x14ac:dyDescent="0.25">
      <c r="A14" s="57" t="s">
        <v>204</v>
      </c>
      <c r="B14" s="6" t="s">
        <v>209</v>
      </c>
      <c r="C14" s="6" t="s">
        <v>88</v>
      </c>
    </row>
    <row r="15" spans="1:3" ht="45" x14ac:dyDescent="0.25">
      <c r="A15" s="57" t="s">
        <v>205</v>
      </c>
      <c r="B15" s="6" t="s">
        <v>210</v>
      </c>
      <c r="C15" s="6" t="s">
        <v>88</v>
      </c>
    </row>
    <row r="16" spans="1:3" ht="60" x14ac:dyDescent="0.25">
      <c r="A16" s="59" t="s">
        <v>206</v>
      </c>
      <c r="B16" s="6" t="s">
        <v>211</v>
      </c>
      <c r="C16" s="6" t="s">
        <v>88</v>
      </c>
    </row>
  </sheetData>
  <mergeCells count="2">
    <mergeCell ref="A10:C10"/>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2"/>
  <sheetViews>
    <sheetView zoomScale="80" zoomScaleNormal="80" zoomScalePageLayoutView="60" workbookViewId="0">
      <selection activeCell="A20" sqref="A20"/>
    </sheetView>
  </sheetViews>
  <sheetFormatPr baseColWidth="10" defaultRowHeight="15" x14ac:dyDescent="0.25"/>
  <cols>
    <col min="1" max="1" width="11.42578125" style="60"/>
    <col min="2" max="2" width="17.42578125" style="60" bestFit="1" customWidth="1"/>
    <col min="3" max="3" width="26" style="60" customWidth="1"/>
    <col min="4" max="4" width="23" style="60" customWidth="1"/>
    <col min="5" max="5" width="21.85546875" style="60" customWidth="1"/>
    <col min="6" max="6" width="13.28515625" style="60" customWidth="1"/>
    <col min="7" max="8" width="11.42578125" style="60"/>
    <col min="9" max="9" width="17.5703125" style="60" customWidth="1"/>
    <col min="10" max="13" width="11.42578125" style="60"/>
    <col min="14" max="14" width="15.7109375" style="60" customWidth="1"/>
    <col min="15" max="15" width="11.42578125" style="60"/>
    <col min="16" max="16" width="15.85546875" style="60" customWidth="1"/>
    <col min="17" max="17" width="16.7109375" style="60" customWidth="1"/>
    <col min="18" max="18" width="11.42578125" style="60"/>
    <col min="19" max="19" width="72.42578125" style="60" customWidth="1"/>
    <col min="20" max="21" width="11.42578125" style="60"/>
    <col min="22" max="22" width="22.140625" style="60" bestFit="1" customWidth="1"/>
    <col min="23" max="23" width="14.85546875" style="60" customWidth="1"/>
    <col min="24" max="16384" width="11.42578125" style="60"/>
  </cols>
  <sheetData>
    <row r="1" spans="1:24" ht="18" x14ac:dyDescent="0.25">
      <c r="C1" s="261" t="s">
        <v>5</v>
      </c>
      <c r="D1" s="261"/>
      <c r="E1" s="261"/>
      <c r="F1" s="261"/>
      <c r="G1" s="261"/>
      <c r="H1" s="261"/>
      <c r="I1" s="261"/>
      <c r="J1" s="261"/>
      <c r="K1" s="261"/>
      <c r="L1" s="261"/>
      <c r="M1" s="261"/>
      <c r="N1" s="261"/>
      <c r="O1" s="261"/>
    </row>
    <row r="2" spans="1:24" ht="18" x14ac:dyDescent="0.25">
      <c r="C2" s="261" t="s">
        <v>217</v>
      </c>
      <c r="D2" s="261"/>
      <c r="E2" s="261"/>
      <c r="F2" s="261"/>
      <c r="G2" s="261"/>
      <c r="H2" s="261"/>
      <c r="I2" s="261"/>
      <c r="J2" s="261"/>
      <c r="K2" s="261"/>
      <c r="L2" s="261"/>
      <c r="M2" s="261"/>
      <c r="N2" s="261"/>
      <c r="O2" s="261"/>
    </row>
    <row r="3" spans="1:24" ht="18" x14ac:dyDescent="0.25">
      <c r="C3" s="261" t="s">
        <v>439</v>
      </c>
      <c r="D3" s="261"/>
      <c r="E3" s="261"/>
      <c r="F3" s="261"/>
      <c r="G3" s="261"/>
      <c r="H3" s="261"/>
      <c r="I3" s="261"/>
      <c r="J3" s="261"/>
      <c r="K3" s="261"/>
      <c r="L3" s="261"/>
      <c r="M3" s="261"/>
      <c r="N3" s="261"/>
      <c r="O3" s="261"/>
    </row>
    <row r="4" spans="1:24" ht="15.75" thickBot="1" x14ac:dyDescent="0.3">
      <c r="A4" s="262"/>
      <c r="B4" s="262"/>
      <c r="C4" s="262"/>
      <c r="D4" s="262"/>
      <c r="E4" s="262"/>
    </row>
    <row r="5" spans="1:24" ht="15.75" thickBot="1" x14ac:dyDescent="0.3">
      <c r="A5" s="263" t="s">
        <v>219</v>
      </c>
      <c r="B5" s="264"/>
      <c r="C5" s="264"/>
      <c r="D5" s="264"/>
      <c r="E5" s="265"/>
      <c r="F5" s="266" t="s">
        <v>220</v>
      </c>
      <c r="G5" s="267"/>
      <c r="H5" s="267"/>
      <c r="I5" s="267" t="s">
        <v>221</v>
      </c>
      <c r="J5" s="267"/>
      <c r="K5" s="267"/>
      <c r="L5" s="267"/>
      <c r="M5" s="267"/>
      <c r="N5" s="267"/>
      <c r="O5" s="267"/>
      <c r="P5" s="267"/>
      <c r="Q5" s="268"/>
      <c r="R5" s="281" t="s">
        <v>222</v>
      </c>
      <c r="S5" s="282"/>
      <c r="T5" s="282"/>
      <c r="U5" s="282"/>
      <c r="V5" s="283"/>
    </row>
    <row r="6" spans="1:24" ht="16.5" customHeight="1" thickBot="1" x14ac:dyDescent="0.3">
      <c r="A6" s="279" t="s">
        <v>223</v>
      </c>
      <c r="B6" s="269" t="s">
        <v>224</v>
      </c>
      <c r="C6" s="269" t="s">
        <v>225</v>
      </c>
      <c r="D6" s="269" t="s">
        <v>226</v>
      </c>
      <c r="E6" s="269" t="s">
        <v>227</v>
      </c>
      <c r="F6" s="271" t="s">
        <v>228</v>
      </c>
      <c r="G6" s="271"/>
      <c r="H6" s="271"/>
      <c r="I6" s="269" t="s">
        <v>229</v>
      </c>
      <c r="J6" s="271" t="s">
        <v>230</v>
      </c>
      <c r="K6" s="271"/>
      <c r="L6" s="271"/>
      <c r="M6" s="271" t="s">
        <v>231</v>
      </c>
      <c r="N6" s="271"/>
      <c r="O6" s="271"/>
      <c r="P6" s="271"/>
      <c r="Q6" s="272"/>
      <c r="R6" s="284"/>
      <c r="S6" s="285"/>
      <c r="T6" s="285"/>
      <c r="U6" s="285"/>
      <c r="V6" s="286"/>
    </row>
    <row r="7" spans="1:24" ht="105.75" customHeight="1" thickBot="1" x14ac:dyDescent="0.3">
      <c r="A7" s="280"/>
      <c r="B7" s="270"/>
      <c r="C7" s="270"/>
      <c r="D7" s="270"/>
      <c r="E7" s="270"/>
      <c r="F7" s="61" t="s">
        <v>232</v>
      </c>
      <c r="G7" s="61" t="s">
        <v>233</v>
      </c>
      <c r="H7" s="61" t="s">
        <v>234</v>
      </c>
      <c r="I7" s="270"/>
      <c r="J7" s="61" t="s">
        <v>235</v>
      </c>
      <c r="K7" s="61" t="s">
        <v>233</v>
      </c>
      <c r="L7" s="61" t="s">
        <v>234</v>
      </c>
      <c r="M7" s="61" t="s">
        <v>236</v>
      </c>
      <c r="N7" s="61" t="s">
        <v>237</v>
      </c>
      <c r="O7" s="61" t="s">
        <v>238</v>
      </c>
      <c r="P7" s="61" t="s">
        <v>38</v>
      </c>
      <c r="Q7" s="62" t="s">
        <v>239</v>
      </c>
      <c r="R7" s="63" t="s">
        <v>1</v>
      </c>
      <c r="S7" s="64" t="s">
        <v>346</v>
      </c>
      <c r="T7" s="65" t="s">
        <v>240</v>
      </c>
      <c r="U7" s="65" t="s">
        <v>241</v>
      </c>
      <c r="V7" s="66" t="s">
        <v>242</v>
      </c>
    </row>
    <row r="8" spans="1:24" s="78" customFormat="1" ht="367.5" customHeight="1" x14ac:dyDescent="0.2">
      <c r="A8" s="67" t="s">
        <v>243</v>
      </c>
      <c r="B8" s="68" t="s">
        <v>244</v>
      </c>
      <c r="C8" s="69" t="s">
        <v>245</v>
      </c>
      <c r="D8" s="69" t="s">
        <v>246</v>
      </c>
      <c r="E8" s="69" t="s">
        <v>247</v>
      </c>
      <c r="F8" s="68" t="s">
        <v>248</v>
      </c>
      <c r="G8" s="67" t="s">
        <v>249</v>
      </c>
      <c r="H8" s="67" t="s">
        <v>250</v>
      </c>
      <c r="I8" s="70" t="s">
        <v>251</v>
      </c>
      <c r="J8" s="67" t="s">
        <v>252</v>
      </c>
      <c r="K8" s="67" t="s">
        <v>253</v>
      </c>
      <c r="L8" s="67" t="s">
        <v>254</v>
      </c>
      <c r="M8" s="68" t="s">
        <v>255</v>
      </c>
      <c r="N8" s="70" t="s">
        <v>256</v>
      </c>
      <c r="O8" s="68" t="s">
        <v>443</v>
      </c>
      <c r="P8" s="71" t="s">
        <v>257</v>
      </c>
      <c r="Q8" s="72" t="s">
        <v>438</v>
      </c>
      <c r="R8" s="73">
        <v>1</v>
      </c>
      <c r="S8" s="74"/>
      <c r="T8" s="75"/>
      <c r="U8" s="76"/>
      <c r="V8" s="69"/>
      <c r="W8" s="77"/>
    </row>
    <row r="9" spans="1:24" s="78" customFormat="1" ht="84.75" hidden="1" customHeight="1" x14ac:dyDescent="0.2">
      <c r="A9" s="273" t="s">
        <v>258</v>
      </c>
      <c r="B9" s="275" t="s">
        <v>53</v>
      </c>
      <c r="C9" s="277" t="s">
        <v>259</v>
      </c>
      <c r="D9" s="277" t="s">
        <v>260</v>
      </c>
      <c r="E9" s="277" t="s">
        <v>261</v>
      </c>
      <c r="F9" s="275" t="s">
        <v>252</v>
      </c>
      <c r="G9" s="273" t="s">
        <v>262</v>
      </c>
      <c r="H9" s="273" t="s">
        <v>263</v>
      </c>
      <c r="I9" s="277" t="s">
        <v>264</v>
      </c>
      <c r="J9" s="273" t="s">
        <v>265</v>
      </c>
      <c r="K9" s="273" t="s">
        <v>249</v>
      </c>
      <c r="L9" s="273" t="s">
        <v>254</v>
      </c>
      <c r="M9" s="275" t="s">
        <v>266</v>
      </c>
      <c r="N9" s="277" t="s">
        <v>267</v>
      </c>
      <c r="O9" s="275" t="s">
        <v>268</v>
      </c>
      <c r="P9" s="275" t="s">
        <v>269</v>
      </c>
      <c r="Q9" s="79" t="s">
        <v>270</v>
      </c>
      <c r="R9" s="80">
        <v>1</v>
      </c>
      <c r="S9" s="70"/>
      <c r="T9" s="76"/>
      <c r="U9" s="67" t="s">
        <v>271</v>
      </c>
      <c r="W9" s="78" t="s">
        <v>272</v>
      </c>
    </row>
    <row r="10" spans="1:24" s="78" customFormat="1" ht="51" hidden="1" x14ac:dyDescent="0.2">
      <c r="A10" s="274"/>
      <c r="B10" s="276"/>
      <c r="C10" s="278"/>
      <c r="D10" s="278"/>
      <c r="E10" s="278"/>
      <c r="F10" s="276"/>
      <c r="G10" s="274"/>
      <c r="H10" s="274"/>
      <c r="I10" s="278"/>
      <c r="J10" s="274"/>
      <c r="K10" s="274"/>
      <c r="L10" s="274"/>
      <c r="M10" s="276"/>
      <c r="N10" s="278"/>
      <c r="O10" s="276"/>
      <c r="P10" s="276"/>
      <c r="Q10" s="79" t="s">
        <v>273</v>
      </c>
      <c r="R10" s="80">
        <v>1</v>
      </c>
      <c r="S10" s="70"/>
      <c r="T10" s="76"/>
      <c r="U10" s="67" t="s">
        <v>271</v>
      </c>
    </row>
    <row r="11" spans="1:24" s="78" customFormat="1" ht="178.5" x14ac:dyDescent="0.2">
      <c r="A11" s="67" t="s">
        <v>274</v>
      </c>
      <c r="B11" s="68" t="s">
        <v>275</v>
      </c>
      <c r="C11" s="69" t="s">
        <v>276</v>
      </c>
      <c r="D11" s="69" t="s">
        <v>277</v>
      </c>
      <c r="E11" s="69" t="s">
        <v>278</v>
      </c>
      <c r="F11" s="68" t="s">
        <v>248</v>
      </c>
      <c r="G11" s="67" t="s">
        <v>262</v>
      </c>
      <c r="H11" s="67" t="s">
        <v>263</v>
      </c>
      <c r="I11" s="70" t="s">
        <v>279</v>
      </c>
      <c r="J11" s="67" t="s">
        <v>252</v>
      </c>
      <c r="K11" s="67" t="s">
        <v>249</v>
      </c>
      <c r="L11" s="67" t="s">
        <v>250</v>
      </c>
      <c r="M11" s="68" t="s">
        <v>280</v>
      </c>
      <c r="N11" s="70" t="s">
        <v>216</v>
      </c>
      <c r="O11" s="68" t="s">
        <v>443</v>
      </c>
      <c r="P11" s="68" t="s">
        <v>281</v>
      </c>
      <c r="Q11" s="79" t="s">
        <v>282</v>
      </c>
      <c r="R11" s="80">
        <v>1</v>
      </c>
      <c r="S11" s="70"/>
      <c r="T11" s="81"/>
      <c r="U11" s="67"/>
      <c r="V11" s="70"/>
    </row>
    <row r="12" spans="1:24" s="78" customFormat="1" ht="199.5" customHeight="1" x14ac:dyDescent="0.2">
      <c r="A12" s="67" t="s">
        <v>283</v>
      </c>
      <c r="B12" s="68" t="s">
        <v>284</v>
      </c>
      <c r="C12" s="69" t="s">
        <v>285</v>
      </c>
      <c r="D12" s="82" t="s">
        <v>286</v>
      </c>
      <c r="E12" s="69" t="s">
        <v>287</v>
      </c>
      <c r="F12" s="68" t="s">
        <v>252</v>
      </c>
      <c r="G12" s="68" t="s">
        <v>249</v>
      </c>
      <c r="H12" s="67" t="s">
        <v>250</v>
      </c>
      <c r="I12" s="70" t="s">
        <v>288</v>
      </c>
      <c r="J12" s="67" t="s">
        <v>265</v>
      </c>
      <c r="K12" s="67" t="s">
        <v>253</v>
      </c>
      <c r="L12" s="67" t="s">
        <v>289</v>
      </c>
      <c r="M12" s="67" t="s">
        <v>290</v>
      </c>
      <c r="N12" s="70" t="s">
        <v>291</v>
      </c>
      <c r="O12" s="68" t="s">
        <v>443</v>
      </c>
      <c r="P12" s="68" t="s">
        <v>292</v>
      </c>
      <c r="Q12" s="79" t="s">
        <v>198</v>
      </c>
      <c r="R12" s="80">
        <v>0.95</v>
      </c>
      <c r="S12" s="69"/>
      <c r="T12" s="81"/>
      <c r="U12" s="68"/>
      <c r="V12" s="70"/>
    </row>
    <row r="13" spans="1:24" s="78" customFormat="1" ht="140.25" hidden="1" customHeight="1" x14ac:dyDescent="0.2">
      <c r="A13" s="67" t="s">
        <v>293</v>
      </c>
      <c r="B13" s="68" t="s">
        <v>244</v>
      </c>
      <c r="C13" s="69" t="s">
        <v>294</v>
      </c>
      <c r="D13" s="69" t="s">
        <v>295</v>
      </c>
      <c r="E13" s="69" t="s">
        <v>296</v>
      </c>
      <c r="F13" s="68" t="s">
        <v>252</v>
      </c>
      <c r="G13" s="67" t="s">
        <v>262</v>
      </c>
      <c r="H13" s="67" t="s">
        <v>263</v>
      </c>
      <c r="I13" s="70" t="s">
        <v>297</v>
      </c>
      <c r="J13" s="67" t="s">
        <v>265</v>
      </c>
      <c r="K13" s="67" t="s">
        <v>249</v>
      </c>
      <c r="L13" s="67" t="s">
        <v>254</v>
      </c>
      <c r="M13" s="67" t="s">
        <v>298</v>
      </c>
      <c r="N13" s="70" t="s">
        <v>299</v>
      </c>
      <c r="O13" s="68" t="s">
        <v>268</v>
      </c>
      <c r="P13" s="69" t="s">
        <v>300</v>
      </c>
      <c r="Q13" s="79" t="s">
        <v>301</v>
      </c>
      <c r="R13" s="83">
        <v>1</v>
      </c>
      <c r="S13" s="84" t="s">
        <v>302</v>
      </c>
      <c r="T13" s="81"/>
      <c r="U13" s="67" t="s">
        <v>271</v>
      </c>
    </row>
    <row r="14" spans="1:24" s="78" customFormat="1" ht="83.25" customHeight="1" x14ac:dyDescent="0.2">
      <c r="A14" s="273" t="s">
        <v>303</v>
      </c>
      <c r="B14" s="275" t="s">
        <v>304</v>
      </c>
      <c r="C14" s="275" t="s">
        <v>305</v>
      </c>
      <c r="D14" s="275" t="s">
        <v>306</v>
      </c>
      <c r="E14" s="275" t="s">
        <v>307</v>
      </c>
      <c r="F14" s="275" t="s">
        <v>308</v>
      </c>
      <c r="G14" s="273" t="s">
        <v>262</v>
      </c>
      <c r="H14" s="273" t="s">
        <v>254</v>
      </c>
      <c r="I14" s="277" t="s">
        <v>309</v>
      </c>
      <c r="J14" s="273" t="s">
        <v>308</v>
      </c>
      <c r="K14" s="273" t="s">
        <v>249</v>
      </c>
      <c r="L14" s="273" t="s">
        <v>289</v>
      </c>
      <c r="M14" s="273" t="s">
        <v>290</v>
      </c>
      <c r="N14" s="277" t="s">
        <v>310</v>
      </c>
      <c r="O14" s="275" t="s">
        <v>443</v>
      </c>
      <c r="P14" s="275" t="s">
        <v>311</v>
      </c>
      <c r="Q14" s="79" t="s">
        <v>213</v>
      </c>
      <c r="R14" s="80">
        <v>1</v>
      </c>
      <c r="S14" s="70"/>
      <c r="T14" s="81"/>
      <c r="U14" s="67"/>
      <c r="V14" s="69"/>
    </row>
    <row r="15" spans="1:24" s="78" customFormat="1" ht="52.5" customHeight="1" x14ac:dyDescent="0.2">
      <c r="A15" s="274"/>
      <c r="B15" s="276"/>
      <c r="C15" s="276"/>
      <c r="D15" s="276"/>
      <c r="E15" s="276"/>
      <c r="F15" s="276"/>
      <c r="G15" s="274"/>
      <c r="H15" s="274"/>
      <c r="I15" s="278"/>
      <c r="J15" s="274"/>
      <c r="K15" s="274"/>
      <c r="L15" s="274"/>
      <c r="M15" s="274"/>
      <c r="N15" s="278"/>
      <c r="O15" s="276"/>
      <c r="P15" s="276"/>
      <c r="Q15" s="85" t="s">
        <v>212</v>
      </c>
      <c r="R15" s="86">
        <v>1</v>
      </c>
      <c r="S15" s="70"/>
      <c r="T15" s="81"/>
      <c r="U15" s="67"/>
      <c r="V15" s="70"/>
      <c r="W15" s="77"/>
      <c r="X15" s="87"/>
    </row>
    <row r="16" spans="1:24" s="78" customFormat="1" ht="137.25" hidden="1" customHeight="1" x14ac:dyDescent="0.2">
      <c r="A16" s="273" t="s">
        <v>312</v>
      </c>
      <c r="B16" s="275" t="s">
        <v>313</v>
      </c>
      <c r="C16" s="275" t="s">
        <v>314</v>
      </c>
      <c r="D16" s="275" t="s">
        <v>315</v>
      </c>
      <c r="E16" s="275" t="s">
        <v>316</v>
      </c>
      <c r="F16" s="275" t="s">
        <v>248</v>
      </c>
      <c r="G16" s="273" t="s">
        <v>249</v>
      </c>
      <c r="H16" s="273" t="s">
        <v>250</v>
      </c>
      <c r="I16" s="275" t="s">
        <v>317</v>
      </c>
      <c r="J16" s="273" t="s">
        <v>252</v>
      </c>
      <c r="K16" s="273" t="s">
        <v>253</v>
      </c>
      <c r="L16" s="273" t="s">
        <v>254</v>
      </c>
      <c r="M16" s="275" t="s">
        <v>255</v>
      </c>
      <c r="N16" s="275" t="s">
        <v>214</v>
      </c>
      <c r="O16" s="275" t="s">
        <v>443</v>
      </c>
      <c r="P16" s="275" t="s">
        <v>318</v>
      </c>
      <c r="Q16" s="79" t="s">
        <v>319</v>
      </c>
      <c r="R16" s="83">
        <v>1</v>
      </c>
      <c r="S16" s="69"/>
      <c r="T16" s="81"/>
      <c r="U16" s="67" t="s">
        <v>271</v>
      </c>
      <c r="V16" s="70"/>
      <c r="X16" s="88"/>
    </row>
    <row r="17" spans="1:24" s="78" customFormat="1" ht="95.25" customHeight="1" x14ac:dyDescent="0.2">
      <c r="A17" s="274"/>
      <c r="B17" s="276"/>
      <c r="C17" s="276"/>
      <c r="D17" s="276"/>
      <c r="E17" s="276"/>
      <c r="F17" s="276"/>
      <c r="G17" s="274"/>
      <c r="H17" s="274"/>
      <c r="I17" s="276"/>
      <c r="J17" s="274"/>
      <c r="K17" s="274"/>
      <c r="L17" s="274"/>
      <c r="M17" s="276"/>
      <c r="N17" s="276"/>
      <c r="O17" s="276"/>
      <c r="P17" s="276"/>
      <c r="Q17" s="79" t="s">
        <v>215</v>
      </c>
      <c r="R17" s="83">
        <v>0.7</v>
      </c>
      <c r="S17" s="69"/>
      <c r="T17" s="81"/>
      <c r="U17" s="67"/>
      <c r="V17" s="70"/>
      <c r="W17" s="77"/>
      <c r="X17" s="88"/>
    </row>
    <row r="18" spans="1:24" s="78" customFormat="1" ht="204" hidden="1" x14ac:dyDescent="0.2">
      <c r="A18" s="67" t="s">
        <v>320</v>
      </c>
      <c r="B18" s="68" t="s">
        <v>321</v>
      </c>
      <c r="C18" s="69" t="s">
        <v>322</v>
      </c>
      <c r="D18" s="69" t="s">
        <v>323</v>
      </c>
      <c r="E18" s="69" t="s">
        <v>324</v>
      </c>
      <c r="F18" s="68" t="s">
        <v>252</v>
      </c>
      <c r="G18" s="67" t="s">
        <v>262</v>
      </c>
      <c r="H18" s="67" t="s">
        <v>263</v>
      </c>
      <c r="I18" s="70" t="s">
        <v>325</v>
      </c>
      <c r="J18" s="67" t="s">
        <v>265</v>
      </c>
      <c r="K18" s="67" t="s">
        <v>249</v>
      </c>
      <c r="L18" s="67" t="s">
        <v>254</v>
      </c>
      <c r="M18" s="67" t="s">
        <v>298</v>
      </c>
      <c r="N18" s="70" t="s">
        <v>326</v>
      </c>
      <c r="O18" s="68" t="s">
        <v>327</v>
      </c>
      <c r="P18" s="68" t="s">
        <v>328</v>
      </c>
      <c r="Q18" s="79" t="s">
        <v>329</v>
      </c>
      <c r="R18" s="80">
        <v>1</v>
      </c>
      <c r="S18" s="70"/>
      <c r="T18" s="81"/>
      <c r="U18" s="67" t="s">
        <v>271</v>
      </c>
      <c r="V18" s="70"/>
      <c r="W18" s="87">
        <v>9</v>
      </c>
    </row>
    <row r="19" spans="1:24" s="78" customFormat="1" ht="204.75" hidden="1" customHeight="1" x14ac:dyDescent="0.2">
      <c r="A19" s="67" t="s">
        <v>330</v>
      </c>
      <c r="B19" s="68" t="s">
        <v>51</v>
      </c>
      <c r="C19" s="69" t="s">
        <v>331</v>
      </c>
      <c r="D19" s="69" t="s">
        <v>332</v>
      </c>
      <c r="E19" s="69" t="s">
        <v>333</v>
      </c>
      <c r="F19" s="68" t="s">
        <v>265</v>
      </c>
      <c r="G19" s="67" t="s">
        <v>262</v>
      </c>
      <c r="H19" s="67" t="s">
        <v>250</v>
      </c>
      <c r="I19" s="70" t="s">
        <v>334</v>
      </c>
      <c r="J19" s="67" t="s">
        <v>335</v>
      </c>
      <c r="K19" s="67" t="s">
        <v>249</v>
      </c>
      <c r="L19" s="67" t="s">
        <v>289</v>
      </c>
      <c r="M19" s="67" t="s">
        <v>298</v>
      </c>
      <c r="N19" s="70" t="s">
        <v>336</v>
      </c>
      <c r="O19" s="68" t="s">
        <v>327</v>
      </c>
      <c r="P19" s="77" t="s">
        <v>337</v>
      </c>
      <c r="Q19" s="79" t="s">
        <v>338</v>
      </c>
      <c r="R19" s="80">
        <v>1</v>
      </c>
      <c r="S19" s="89"/>
      <c r="T19" s="81"/>
      <c r="U19" s="67" t="s">
        <v>271</v>
      </c>
      <c r="V19" s="70"/>
    </row>
    <row r="20" spans="1:24" s="78" customFormat="1" ht="318.75" customHeight="1" x14ac:dyDescent="0.2">
      <c r="A20" s="67" t="s">
        <v>339</v>
      </c>
      <c r="B20" s="68" t="s">
        <v>51</v>
      </c>
      <c r="C20" s="69" t="s">
        <v>340</v>
      </c>
      <c r="D20" s="69" t="s">
        <v>341</v>
      </c>
      <c r="E20" s="69" t="s">
        <v>342</v>
      </c>
      <c r="F20" s="68" t="s">
        <v>248</v>
      </c>
      <c r="G20" s="67" t="s">
        <v>262</v>
      </c>
      <c r="H20" s="67" t="s">
        <v>263</v>
      </c>
      <c r="I20" s="70" t="s">
        <v>279</v>
      </c>
      <c r="J20" s="67" t="s">
        <v>252</v>
      </c>
      <c r="K20" s="67" t="s">
        <v>249</v>
      </c>
      <c r="L20" s="67" t="s">
        <v>250</v>
      </c>
      <c r="M20" s="68" t="s">
        <v>343</v>
      </c>
      <c r="N20" s="70" t="s">
        <v>216</v>
      </c>
      <c r="O20" s="68" t="s">
        <v>444</v>
      </c>
      <c r="P20" s="68" t="s">
        <v>344</v>
      </c>
      <c r="Q20" s="79" t="s">
        <v>282</v>
      </c>
      <c r="R20" s="80">
        <v>1</v>
      </c>
      <c r="S20" s="70"/>
      <c r="T20" s="90"/>
      <c r="U20" s="67"/>
      <c r="V20" s="70"/>
    </row>
    <row r="21" spans="1:24" ht="37.5" customHeight="1" x14ac:dyDescent="0.25">
      <c r="A21" s="91"/>
      <c r="B21" s="92"/>
      <c r="C21" s="93"/>
      <c r="D21" s="93"/>
      <c r="E21" s="93"/>
      <c r="F21" s="92"/>
      <c r="G21" s="91"/>
      <c r="H21" s="91"/>
    </row>
    <row r="22" spans="1:24" x14ac:dyDescent="0.25">
      <c r="D22" s="94"/>
    </row>
  </sheetData>
  <autoFilter ref="A7:U21">
    <filterColumn colId="20">
      <filters>
        <filter val="ACTIVO"/>
      </filters>
    </filterColumn>
  </autoFilter>
  <mergeCells count="65">
    <mergeCell ref="N16:N17"/>
    <mergeCell ref="O16:O17"/>
    <mergeCell ref="P16:P17"/>
    <mergeCell ref="R5:V6"/>
    <mergeCell ref="H16:H17"/>
    <mergeCell ref="I16:I17"/>
    <mergeCell ref="J16:J17"/>
    <mergeCell ref="K16:K17"/>
    <mergeCell ref="L16:L17"/>
    <mergeCell ref="M16:M17"/>
    <mergeCell ref="N14:N15"/>
    <mergeCell ref="O14:O15"/>
    <mergeCell ref="P14:P15"/>
    <mergeCell ref="K14:K15"/>
    <mergeCell ref="L14:L15"/>
    <mergeCell ref="M14:M15"/>
    <mergeCell ref="A16:A17"/>
    <mergeCell ref="B16:B17"/>
    <mergeCell ref="C16:C17"/>
    <mergeCell ref="D16:D17"/>
    <mergeCell ref="E16:E17"/>
    <mergeCell ref="F16:F17"/>
    <mergeCell ref="G16:G17"/>
    <mergeCell ref="H14:H15"/>
    <mergeCell ref="I14:I15"/>
    <mergeCell ref="J14:J15"/>
    <mergeCell ref="N9:N10"/>
    <mergeCell ref="O9:O10"/>
    <mergeCell ref="P9:P10"/>
    <mergeCell ref="A14:A15"/>
    <mergeCell ref="B14:B15"/>
    <mergeCell ref="C14:C15"/>
    <mergeCell ref="D14:D15"/>
    <mergeCell ref="E14:E15"/>
    <mergeCell ref="F14:F15"/>
    <mergeCell ref="G14:G15"/>
    <mergeCell ref="H9:H10"/>
    <mergeCell ref="I9:I10"/>
    <mergeCell ref="J9:J10"/>
    <mergeCell ref="K9:K10"/>
    <mergeCell ref="L9:L10"/>
    <mergeCell ref="M9:M10"/>
    <mergeCell ref="I6:I7"/>
    <mergeCell ref="J6:L6"/>
    <mergeCell ref="M6:Q6"/>
    <mergeCell ref="A9:A10"/>
    <mergeCell ref="B9:B10"/>
    <mergeCell ref="C9:C10"/>
    <mergeCell ref="D9:D10"/>
    <mergeCell ref="E9:E10"/>
    <mergeCell ref="F9:F10"/>
    <mergeCell ref="G9:G10"/>
    <mergeCell ref="A6:A7"/>
    <mergeCell ref="B6:B7"/>
    <mergeCell ref="C6:C7"/>
    <mergeCell ref="D6:D7"/>
    <mergeCell ref="E6:E7"/>
    <mergeCell ref="F6:H6"/>
    <mergeCell ref="C1:O1"/>
    <mergeCell ref="C2:O2"/>
    <mergeCell ref="C3:O3"/>
    <mergeCell ref="A4:E4"/>
    <mergeCell ref="A5:E5"/>
    <mergeCell ref="F5:H5"/>
    <mergeCell ref="I5:Q5"/>
  </mergeCells>
  <pageMargins left="0.70866141732283472" right="0.70866141732283472" top="0.74803149606299213" bottom="0.74803149606299213" header="0.31496062992125984" footer="0.31496062992125984"/>
  <pageSetup paperSize="5"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10" zoomScale="76" zoomScaleNormal="76" zoomScalePageLayoutView="70" workbookViewId="0">
      <selection activeCell="A12" sqref="A12:G12"/>
    </sheetView>
  </sheetViews>
  <sheetFormatPr baseColWidth="10" defaultColWidth="11.42578125" defaultRowHeight="15" x14ac:dyDescent="0.2"/>
  <cols>
    <col min="1" max="1" width="11.42578125" style="95"/>
    <col min="2" max="2" width="14.85546875" style="95" customWidth="1"/>
    <col min="3" max="3" width="5.42578125" style="95" customWidth="1"/>
    <col min="4" max="4" width="5.85546875" style="95" customWidth="1"/>
    <col min="5" max="5" width="5.28515625" style="95" customWidth="1"/>
    <col min="6" max="6" width="6" style="95" customWidth="1"/>
    <col min="7" max="7" width="7.28515625" style="95" customWidth="1"/>
    <col min="8" max="8" width="3.42578125" style="95" customWidth="1"/>
    <col min="9" max="9" width="3.5703125" style="95" customWidth="1"/>
    <col min="10" max="10" width="4" style="95" customWidth="1"/>
    <col min="11" max="11" width="3.5703125" style="95" customWidth="1"/>
    <col min="12" max="12" width="4" style="95" customWidth="1"/>
    <col min="13" max="13" width="3.85546875" style="95" customWidth="1"/>
    <col min="14" max="14" width="4" style="95" customWidth="1"/>
    <col min="15" max="15" width="3.42578125" style="95" customWidth="1"/>
    <col min="16" max="17" width="4" style="95" customWidth="1"/>
    <col min="18" max="19" width="3.5703125" style="95" customWidth="1"/>
    <col min="20" max="20" width="11.42578125" style="95"/>
    <col min="21" max="21" width="32.140625" style="95" customWidth="1"/>
    <col min="22" max="22" width="34.28515625" style="95" customWidth="1"/>
    <col min="23" max="23" width="49.140625" style="95" customWidth="1"/>
    <col min="24" max="24" width="43.28515625" style="95" customWidth="1"/>
    <col min="25" max="16384" width="11.42578125" style="95"/>
  </cols>
  <sheetData>
    <row r="1" spans="1:25" ht="15.75" customHeight="1" x14ac:dyDescent="0.2">
      <c r="A1" s="292"/>
      <c r="B1" s="293"/>
      <c r="C1" s="298" t="s">
        <v>345</v>
      </c>
      <c r="D1" s="299"/>
      <c r="E1" s="299"/>
      <c r="F1" s="299"/>
      <c r="G1" s="299"/>
      <c r="H1" s="299"/>
      <c r="I1" s="299"/>
      <c r="J1" s="299"/>
      <c r="K1" s="299"/>
      <c r="L1" s="299"/>
      <c r="M1" s="299"/>
      <c r="N1" s="299"/>
      <c r="O1" s="299"/>
      <c r="P1" s="299"/>
      <c r="Q1" s="299"/>
      <c r="R1" s="299"/>
      <c r="S1" s="299"/>
      <c r="T1" s="299"/>
      <c r="U1" s="299"/>
      <c r="V1" s="299"/>
      <c r="W1" s="300"/>
      <c r="X1" s="307"/>
    </row>
    <row r="2" spans="1:25" ht="15.75" customHeight="1" x14ac:dyDescent="0.2">
      <c r="A2" s="294"/>
      <c r="B2" s="295"/>
      <c r="C2" s="301"/>
      <c r="D2" s="302"/>
      <c r="E2" s="302"/>
      <c r="F2" s="302"/>
      <c r="G2" s="302"/>
      <c r="H2" s="302"/>
      <c r="I2" s="302"/>
      <c r="J2" s="302"/>
      <c r="K2" s="302"/>
      <c r="L2" s="302"/>
      <c r="M2" s="302"/>
      <c r="N2" s="302"/>
      <c r="O2" s="302"/>
      <c r="P2" s="302"/>
      <c r="Q2" s="302"/>
      <c r="R2" s="302"/>
      <c r="S2" s="302"/>
      <c r="T2" s="302"/>
      <c r="U2" s="302"/>
      <c r="V2" s="302"/>
      <c r="W2" s="303"/>
      <c r="X2" s="308"/>
    </row>
    <row r="3" spans="1:25" ht="15.75" customHeight="1" x14ac:dyDescent="0.2">
      <c r="A3" s="294"/>
      <c r="B3" s="295"/>
      <c r="C3" s="301"/>
      <c r="D3" s="302"/>
      <c r="E3" s="302"/>
      <c r="F3" s="302"/>
      <c r="G3" s="302"/>
      <c r="H3" s="302"/>
      <c r="I3" s="302"/>
      <c r="J3" s="302"/>
      <c r="K3" s="302"/>
      <c r="L3" s="302"/>
      <c r="M3" s="302"/>
      <c r="N3" s="302"/>
      <c r="O3" s="302"/>
      <c r="P3" s="302"/>
      <c r="Q3" s="302"/>
      <c r="R3" s="302"/>
      <c r="S3" s="302"/>
      <c r="T3" s="302"/>
      <c r="U3" s="302"/>
      <c r="V3" s="302"/>
      <c r="W3" s="303"/>
      <c r="X3" s="308"/>
    </row>
    <row r="4" spans="1:25" ht="16.5" customHeight="1" thickBot="1" x14ac:dyDescent="0.25">
      <c r="A4" s="294"/>
      <c r="B4" s="295"/>
      <c r="C4" s="304"/>
      <c r="D4" s="305"/>
      <c r="E4" s="305"/>
      <c r="F4" s="305"/>
      <c r="G4" s="305"/>
      <c r="H4" s="305"/>
      <c r="I4" s="305"/>
      <c r="J4" s="305"/>
      <c r="K4" s="305"/>
      <c r="L4" s="305"/>
      <c r="M4" s="305"/>
      <c r="N4" s="305"/>
      <c r="O4" s="305"/>
      <c r="P4" s="305"/>
      <c r="Q4" s="305"/>
      <c r="R4" s="305"/>
      <c r="S4" s="305"/>
      <c r="T4" s="305"/>
      <c r="U4" s="305"/>
      <c r="V4" s="305"/>
      <c r="W4" s="306"/>
      <c r="X4" s="309"/>
    </row>
    <row r="5" spans="1:25" ht="68.25" customHeight="1" thickBot="1" x14ac:dyDescent="0.25">
      <c r="A5" s="296"/>
      <c r="B5" s="297"/>
      <c r="C5" s="310" t="s">
        <v>440</v>
      </c>
      <c r="D5" s="311"/>
      <c r="E5" s="311"/>
      <c r="F5" s="311"/>
      <c r="G5" s="311"/>
      <c r="H5" s="311"/>
      <c r="I5" s="311"/>
      <c r="J5" s="311"/>
      <c r="K5" s="311"/>
      <c r="L5" s="311"/>
      <c r="M5" s="311"/>
      <c r="N5" s="311"/>
      <c r="O5" s="311"/>
      <c r="P5" s="311"/>
      <c r="Q5" s="311"/>
      <c r="R5" s="311"/>
      <c r="S5" s="311"/>
      <c r="T5" s="311"/>
      <c r="U5" s="311"/>
      <c r="V5" s="312"/>
      <c r="W5" s="96" t="s">
        <v>346</v>
      </c>
      <c r="X5" s="97" t="s">
        <v>242</v>
      </c>
    </row>
    <row r="6" spans="1:25" ht="15.75" thickBot="1" x14ac:dyDescent="0.25">
      <c r="A6" s="313" t="s">
        <v>347</v>
      </c>
      <c r="B6" s="314"/>
      <c r="C6" s="314"/>
      <c r="D6" s="314"/>
      <c r="E6" s="314"/>
      <c r="F6" s="314"/>
      <c r="G6" s="315"/>
      <c r="H6" s="319" t="s">
        <v>348</v>
      </c>
      <c r="I6" s="320"/>
      <c r="J6" s="320"/>
      <c r="K6" s="319" t="s">
        <v>349</v>
      </c>
      <c r="L6" s="320"/>
      <c r="M6" s="320"/>
      <c r="N6" s="319" t="s">
        <v>350</v>
      </c>
      <c r="O6" s="320"/>
      <c r="P6" s="321"/>
      <c r="Q6" s="319" t="s">
        <v>351</v>
      </c>
      <c r="R6" s="320"/>
      <c r="S6" s="321"/>
      <c r="T6" s="322" t="s">
        <v>352</v>
      </c>
      <c r="U6" s="323"/>
      <c r="V6" s="326" t="s">
        <v>37</v>
      </c>
      <c r="W6" s="328"/>
      <c r="X6" s="330"/>
    </row>
    <row r="7" spans="1:25" x14ac:dyDescent="0.2">
      <c r="A7" s="316"/>
      <c r="B7" s="317"/>
      <c r="C7" s="317"/>
      <c r="D7" s="317"/>
      <c r="E7" s="317"/>
      <c r="F7" s="317"/>
      <c r="G7" s="318"/>
      <c r="H7" s="98" t="s">
        <v>353</v>
      </c>
      <c r="I7" s="99" t="s">
        <v>354</v>
      </c>
      <c r="J7" s="99" t="s">
        <v>355</v>
      </c>
      <c r="K7" s="98" t="s">
        <v>353</v>
      </c>
      <c r="L7" s="99" t="s">
        <v>354</v>
      </c>
      <c r="M7" s="99" t="s">
        <v>355</v>
      </c>
      <c r="N7" s="98" t="s">
        <v>353</v>
      </c>
      <c r="O7" s="99" t="s">
        <v>354</v>
      </c>
      <c r="P7" s="100" t="s">
        <v>355</v>
      </c>
      <c r="Q7" s="98" t="s">
        <v>353</v>
      </c>
      <c r="R7" s="99" t="s">
        <v>354</v>
      </c>
      <c r="S7" s="100" t="s">
        <v>355</v>
      </c>
      <c r="T7" s="324"/>
      <c r="U7" s="325"/>
      <c r="V7" s="327"/>
      <c r="W7" s="329"/>
      <c r="X7" s="331"/>
    </row>
    <row r="8" spans="1:25" ht="123" customHeight="1" x14ac:dyDescent="0.2">
      <c r="A8" s="287" t="s">
        <v>356</v>
      </c>
      <c r="B8" s="288"/>
      <c r="C8" s="288"/>
      <c r="D8" s="288"/>
      <c r="E8" s="288"/>
      <c r="F8" s="288"/>
      <c r="G8" s="289"/>
      <c r="H8" s="101"/>
      <c r="I8" s="122"/>
      <c r="J8" s="102"/>
      <c r="K8" s="121"/>
      <c r="L8" s="122"/>
      <c r="M8" s="122"/>
      <c r="N8" s="121"/>
      <c r="O8" s="122"/>
      <c r="P8" s="129"/>
      <c r="Q8" s="130"/>
      <c r="R8" s="122"/>
      <c r="S8" s="122"/>
      <c r="T8" s="290" t="s">
        <v>357</v>
      </c>
      <c r="U8" s="291"/>
      <c r="V8" s="106" t="s">
        <v>450</v>
      </c>
      <c r="W8" s="107"/>
      <c r="X8" s="108"/>
    </row>
    <row r="9" spans="1:25" ht="257.25" customHeight="1" x14ac:dyDescent="0.2">
      <c r="A9" s="287" t="s">
        <v>359</v>
      </c>
      <c r="B9" s="288"/>
      <c r="C9" s="288"/>
      <c r="D9" s="288"/>
      <c r="E9" s="288"/>
      <c r="F9" s="288"/>
      <c r="G9" s="289"/>
      <c r="H9" s="101"/>
      <c r="I9" s="102"/>
      <c r="J9" s="102"/>
      <c r="K9" s="103"/>
      <c r="L9" s="102"/>
      <c r="M9" s="102"/>
      <c r="N9" s="103"/>
      <c r="O9" s="102"/>
      <c r="P9" s="104"/>
      <c r="Q9" s="105"/>
      <c r="R9" s="102"/>
      <c r="S9" s="102"/>
      <c r="T9" s="290" t="s">
        <v>360</v>
      </c>
      <c r="U9" s="291"/>
      <c r="V9" s="106" t="s">
        <v>358</v>
      </c>
      <c r="W9" s="107"/>
      <c r="X9" s="108"/>
    </row>
    <row r="10" spans="1:25" ht="108.75" customHeight="1" x14ac:dyDescent="0.2">
      <c r="A10" s="287" t="s">
        <v>361</v>
      </c>
      <c r="B10" s="288"/>
      <c r="C10" s="288"/>
      <c r="D10" s="288"/>
      <c r="E10" s="288"/>
      <c r="F10" s="288"/>
      <c r="G10" s="289"/>
      <c r="H10" s="101"/>
      <c r="I10" s="102"/>
      <c r="J10" s="102"/>
      <c r="K10" s="103"/>
      <c r="L10" s="102"/>
      <c r="M10" s="102"/>
      <c r="N10" s="103"/>
      <c r="O10" s="102"/>
      <c r="P10" s="104"/>
      <c r="Q10" s="105"/>
      <c r="R10" s="102"/>
      <c r="S10" s="102"/>
      <c r="T10" s="290" t="s">
        <v>362</v>
      </c>
      <c r="U10" s="291"/>
      <c r="V10" s="106" t="s">
        <v>42</v>
      </c>
      <c r="W10" s="109"/>
      <c r="X10" s="108"/>
    </row>
    <row r="11" spans="1:25" ht="146.25" customHeight="1" x14ac:dyDescent="0.2">
      <c r="A11" s="287" t="s">
        <v>363</v>
      </c>
      <c r="B11" s="288"/>
      <c r="C11" s="288"/>
      <c r="D11" s="288"/>
      <c r="E11" s="288"/>
      <c r="F11" s="288"/>
      <c r="G11" s="289"/>
      <c r="H11" s="101"/>
      <c r="I11" s="110"/>
      <c r="J11" s="110"/>
      <c r="K11" s="103"/>
      <c r="L11" s="110"/>
      <c r="M11" s="110"/>
      <c r="N11" s="101"/>
      <c r="O11" s="110"/>
      <c r="P11" s="104"/>
      <c r="Q11" s="111"/>
      <c r="R11" s="110"/>
      <c r="S11" s="110"/>
      <c r="T11" s="290" t="s">
        <v>364</v>
      </c>
      <c r="U11" s="291"/>
      <c r="V11" s="106" t="s">
        <v>40</v>
      </c>
      <c r="W11" s="107"/>
      <c r="X11" s="108"/>
    </row>
    <row r="12" spans="1:25" ht="176.25" customHeight="1" thickBot="1" x14ac:dyDescent="0.25">
      <c r="A12" s="287" t="s">
        <v>365</v>
      </c>
      <c r="B12" s="288"/>
      <c r="C12" s="288"/>
      <c r="D12" s="288"/>
      <c r="E12" s="288"/>
      <c r="F12" s="288"/>
      <c r="G12" s="289"/>
      <c r="H12" s="101"/>
      <c r="I12" s="102"/>
      <c r="J12" s="102"/>
      <c r="K12" s="103"/>
      <c r="L12" s="102"/>
      <c r="M12" s="102"/>
      <c r="N12" s="103"/>
      <c r="O12" s="102"/>
      <c r="P12" s="104"/>
      <c r="Q12" s="105"/>
      <c r="R12" s="102"/>
      <c r="S12" s="102"/>
      <c r="T12" s="332" t="s">
        <v>366</v>
      </c>
      <c r="U12" s="333"/>
      <c r="V12" s="112" t="s">
        <v>367</v>
      </c>
      <c r="W12" s="113"/>
      <c r="X12" s="114"/>
      <c r="Y12" s="115"/>
    </row>
  </sheetData>
  <mergeCells count="23">
    <mergeCell ref="A12:G12"/>
    <mergeCell ref="T12:U12"/>
    <mergeCell ref="T8:U8"/>
    <mergeCell ref="A10:G10"/>
    <mergeCell ref="T10:U10"/>
    <mergeCell ref="A11:G11"/>
    <mergeCell ref="T11:U11"/>
    <mergeCell ref="A9:G9"/>
    <mergeCell ref="T9:U9"/>
    <mergeCell ref="A1:B5"/>
    <mergeCell ref="C1:W4"/>
    <mergeCell ref="X1:X4"/>
    <mergeCell ref="C5:V5"/>
    <mergeCell ref="A6:G7"/>
    <mergeCell ref="H6:J6"/>
    <mergeCell ref="K6:M6"/>
    <mergeCell ref="N6:P6"/>
    <mergeCell ref="Q6:S6"/>
    <mergeCell ref="T6:U7"/>
    <mergeCell ref="V6:V7"/>
    <mergeCell ref="W6:W7"/>
    <mergeCell ref="X6:X7"/>
    <mergeCell ref="A8:G8"/>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view="pageLayout" zoomScale="60" zoomScaleNormal="60" zoomScalePageLayoutView="60" workbookViewId="0">
      <selection activeCell="V12" sqref="V12"/>
    </sheetView>
  </sheetViews>
  <sheetFormatPr baseColWidth="10" defaultColWidth="11.42578125" defaultRowHeight="15" x14ac:dyDescent="0.2"/>
  <cols>
    <col min="1" max="1" width="11.42578125" style="95"/>
    <col min="2" max="2" width="14.85546875" style="95" customWidth="1"/>
    <col min="3" max="3" width="5.42578125" style="95" customWidth="1"/>
    <col min="4" max="4" width="5.85546875" style="95" customWidth="1"/>
    <col min="5" max="5" width="5.28515625" style="95" customWidth="1"/>
    <col min="6" max="6" width="6" style="95" customWidth="1"/>
    <col min="7" max="7" width="4.42578125" style="95" customWidth="1"/>
    <col min="8" max="19" width="5.7109375" style="95" customWidth="1"/>
    <col min="20" max="20" width="11.42578125" style="95"/>
    <col min="21" max="21" width="18.5703125" style="95" customWidth="1"/>
    <col min="22" max="22" width="32.85546875" style="95" customWidth="1"/>
    <col min="23" max="23" width="56.140625" style="95" customWidth="1"/>
    <col min="24" max="24" width="33.140625" style="95" customWidth="1"/>
    <col min="25" max="16384" width="11.42578125" style="95"/>
  </cols>
  <sheetData>
    <row r="1" spans="1:24" ht="15.75" customHeight="1" x14ac:dyDescent="0.2">
      <c r="A1" s="334"/>
      <c r="B1" s="335"/>
      <c r="C1" s="298" t="s">
        <v>368</v>
      </c>
      <c r="D1" s="299"/>
      <c r="E1" s="299"/>
      <c r="F1" s="299"/>
      <c r="G1" s="299"/>
      <c r="H1" s="299"/>
      <c r="I1" s="299"/>
      <c r="J1" s="299"/>
      <c r="K1" s="299"/>
      <c r="L1" s="299"/>
      <c r="M1" s="299"/>
      <c r="N1" s="299"/>
      <c r="O1" s="299"/>
      <c r="P1" s="299"/>
      <c r="Q1" s="299"/>
      <c r="R1" s="299"/>
      <c r="S1" s="299"/>
      <c r="T1" s="299"/>
      <c r="U1" s="299"/>
      <c r="V1" s="299"/>
      <c r="W1" s="300"/>
      <c r="X1" s="116"/>
    </row>
    <row r="2" spans="1:24" ht="15.75" customHeight="1" x14ac:dyDescent="0.2">
      <c r="A2" s="336"/>
      <c r="B2" s="337"/>
      <c r="C2" s="301"/>
      <c r="D2" s="302"/>
      <c r="E2" s="302"/>
      <c r="F2" s="302"/>
      <c r="G2" s="302"/>
      <c r="H2" s="302"/>
      <c r="I2" s="302"/>
      <c r="J2" s="302"/>
      <c r="K2" s="302"/>
      <c r="L2" s="302"/>
      <c r="M2" s="302"/>
      <c r="N2" s="302"/>
      <c r="O2" s="302"/>
      <c r="P2" s="302"/>
      <c r="Q2" s="302"/>
      <c r="R2" s="302"/>
      <c r="S2" s="302"/>
      <c r="T2" s="302"/>
      <c r="U2" s="302"/>
      <c r="V2" s="302"/>
      <c r="W2" s="303"/>
      <c r="X2" s="116"/>
    </row>
    <row r="3" spans="1:24" ht="15.75" customHeight="1" x14ac:dyDescent="0.2">
      <c r="A3" s="336"/>
      <c r="B3" s="337"/>
      <c r="C3" s="301"/>
      <c r="D3" s="302"/>
      <c r="E3" s="302"/>
      <c r="F3" s="302"/>
      <c r="G3" s="302"/>
      <c r="H3" s="302"/>
      <c r="I3" s="302"/>
      <c r="J3" s="302"/>
      <c r="K3" s="302"/>
      <c r="L3" s="302"/>
      <c r="M3" s="302"/>
      <c r="N3" s="302"/>
      <c r="O3" s="302"/>
      <c r="P3" s="302"/>
      <c r="Q3" s="302"/>
      <c r="R3" s="302"/>
      <c r="S3" s="302"/>
      <c r="T3" s="302"/>
      <c r="U3" s="302"/>
      <c r="V3" s="302"/>
      <c r="W3" s="303"/>
      <c r="X3" s="116"/>
    </row>
    <row r="4" spans="1:24" ht="16.5" customHeight="1" thickBot="1" x14ac:dyDescent="0.25">
      <c r="A4" s="336"/>
      <c r="B4" s="337"/>
      <c r="C4" s="304"/>
      <c r="D4" s="305"/>
      <c r="E4" s="305"/>
      <c r="F4" s="305"/>
      <c r="G4" s="305"/>
      <c r="H4" s="305"/>
      <c r="I4" s="305"/>
      <c r="J4" s="305"/>
      <c r="K4" s="305"/>
      <c r="L4" s="305"/>
      <c r="M4" s="305"/>
      <c r="N4" s="305"/>
      <c r="O4" s="305"/>
      <c r="P4" s="305"/>
      <c r="Q4" s="305"/>
      <c r="R4" s="305"/>
      <c r="S4" s="305"/>
      <c r="T4" s="305"/>
      <c r="U4" s="305"/>
      <c r="V4" s="305"/>
      <c r="W4" s="306"/>
      <c r="X4" s="117"/>
    </row>
    <row r="5" spans="1:24" ht="40.5" customHeight="1" thickBot="1" x14ac:dyDescent="0.25">
      <c r="A5" s="338"/>
      <c r="B5" s="339"/>
      <c r="C5" s="340" t="s">
        <v>440</v>
      </c>
      <c r="D5" s="341"/>
      <c r="E5" s="341"/>
      <c r="F5" s="341"/>
      <c r="G5" s="341"/>
      <c r="H5" s="341"/>
      <c r="I5" s="341"/>
      <c r="J5" s="341"/>
      <c r="K5" s="341"/>
      <c r="L5" s="341"/>
      <c r="M5" s="341"/>
      <c r="N5" s="341"/>
      <c r="O5" s="341"/>
      <c r="P5" s="341"/>
      <c r="Q5" s="341"/>
      <c r="R5" s="341"/>
      <c r="S5" s="341"/>
      <c r="T5" s="341"/>
      <c r="U5" s="341"/>
      <c r="V5" s="342"/>
      <c r="W5" s="343"/>
      <c r="X5" s="343"/>
    </row>
    <row r="6" spans="1:24" ht="15.75" customHeight="1" thickBot="1" x14ac:dyDescent="0.25">
      <c r="A6" s="346" t="s">
        <v>347</v>
      </c>
      <c r="B6" s="347"/>
      <c r="C6" s="347"/>
      <c r="D6" s="347"/>
      <c r="E6" s="347"/>
      <c r="F6" s="347"/>
      <c r="G6" s="348"/>
      <c r="H6" s="352" t="s">
        <v>348</v>
      </c>
      <c r="I6" s="353"/>
      <c r="J6" s="353"/>
      <c r="K6" s="352" t="s">
        <v>349</v>
      </c>
      <c r="L6" s="353"/>
      <c r="M6" s="353"/>
      <c r="N6" s="352" t="s">
        <v>350</v>
      </c>
      <c r="O6" s="353"/>
      <c r="P6" s="354"/>
      <c r="Q6" s="352" t="s">
        <v>351</v>
      </c>
      <c r="R6" s="353"/>
      <c r="S6" s="354"/>
      <c r="T6" s="355" t="s">
        <v>2</v>
      </c>
      <c r="U6" s="356"/>
      <c r="V6" s="359" t="s">
        <v>37</v>
      </c>
      <c r="W6" s="344"/>
      <c r="X6" s="344"/>
    </row>
    <row r="7" spans="1:24" ht="16.5" thickBot="1" x14ac:dyDescent="0.3">
      <c r="A7" s="349"/>
      <c r="B7" s="350"/>
      <c r="C7" s="350"/>
      <c r="D7" s="350"/>
      <c r="E7" s="350"/>
      <c r="F7" s="350"/>
      <c r="G7" s="351"/>
      <c r="H7" s="118" t="s">
        <v>353</v>
      </c>
      <c r="I7" s="119" t="s">
        <v>354</v>
      </c>
      <c r="J7" s="119" t="s">
        <v>355</v>
      </c>
      <c r="K7" s="118" t="s">
        <v>353</v>
      </c>
      <c r="L7" s="119" t="s">
        <v>354</v>
      </c>
      <c r="M7" s="119" t="s">
        <v>355</v>
      </c>
      <c r="N7" s="118" t="s">
        <v>353</v>
      </c>
      <c r="O7" s="119" t="s">
        <v>354</v>
      </c>
      <c r="P7" s="120" t="s">
        <v>355</v>
      </c>
      <c r="Q7" s="118" t="s">
        <v>353</v>
      </c>
      <c r="R7" s="119" t="s">
        <v>354</v>
      </c>
      <c r="S7" s="120" t="s">
        <v>355</v>
      </c>
      <c r="T7" s="357"/>
      <c r="U7" s="358"/>
      <c r="V7" s="360"/>
      <c r="W7" s="345"/>
      <c r="X7" s="345"/>
    </row>
    <row r="8" spans="1:24" ht="179.25" customHeight="1" x14ac:dyDescent="0.2">
      <c r="A8" s="287" t="s">
        <v>369</v>
      </c>
      <c r="B8" s="288"/>
      <c r="C8" s="288"/>
      <c r="D8" s="288"/>
      <c r="E8" s="288"/>
      <c r="F8" s="288"/>
      <c r="G8" s="289"/>
      <c r="H8" s="101"/>
      <c r="I8" s="110"/>
      <c r="J8" s="110"/>
      <c r="K8" s="121"/>
      <c r="L8" s="122"/>
      <c r="M8" s="122"/>
      <c r="N8" s="123"/>
      <c r="O8" s="124"/>
      <c r="P8" s="125"/>
      <c r="Q8" s="130"/>
      <c r="R8" s="122"/>
      <c r="S8" s="122"/>
      <c r="T8" s="290" t="s">
        <v>370</v>
      </c>
      <c r="U8" s="291"/>
      <c r="V8" s="106" t="s">
        <v>371</v>
      </c>
      <c r="W8" s="127"/>
      <c r="X8" s="128"/>
    </row>
    <row r="9" spans="1:24" ht="196.5" customHeight="1" x14ac:dyDescent="0.2">
      <c r="A9" s="287" t="s">
        <v>372</v>
      </c>
      <c r="B9" s="288"/>
      <c r="C9" s="288"/>
      <c r="D9" s="288"/>
      <c r="E9" s="288"/>
      <c r="F9" s="288"/>
      <c r="G9" s="289"/>
      <c r="H9" s="101"/>
      <c r="I9" s="110"/>
      <c r="J9" s="110"/>
      <c r="K9" s="123"/>
      <c r="L9" s="124"/>
      <c r="M9" s="122"/>
      <c r="N9" s="121"/>
      <c r="O9" s="122"/>
      <c r="P9" s="129"/>
      <c r="Q9" s="130"/>
      <c r="R9" s="122"/>
      <c r="S9" s="122"/>
      <c r="T9" s="290" t="s">
        <v>373</v>
      </c>
      <c r="U9" s="291"/>
      <c r="V9" s="106" t="s">
        <v>374</v>
      </c>
      <c r="W9" s="127"/>
      <c r="X9" s="131"/>
    </row>
    <row r="10" spans="1:24" ht="118.5" customHeight="1" thickBot="1" x14ac:dyDescent="0.25">
      <c r="A10" s="361" t="s">
        <v>375</v>
      </c>
      <c r="B10" s="362"/>
      <c r="C10" s="362"/>
      <c r="D10" s="362"/>
      <c r="E10" s="362"/>
      <c r="F10" s="362"/>
      <c r="G10" s="363"/>
      <c r="H10" s="101"/>
      <c r="I10" s="124"/>
      <c r="J10" s="124"/>
      <c r="K10" s="123"/>
      <c r="L10" s="124"/>
      <c r="M10" s="124"/>
      <c r="N10" s="123"/>
      <c r="O10" s="124"/>
      <c r="P10" s="125"/>
      <c r="Q10" s="126"/>
      <c r="R10" s="124"/>
      <c r="S10" s="124"/>
      <c r="T10" s="290" t="s">
        <v>376</v>
      </c>
      <c r="U10" s="291"/>
      <c r="V10" s="106" t="s">
        <v>374</v>
      </c>
      <c r="W10" s="132"/>
      <c r="X10" s="132"/>
    </row>
    <row r="11" spans="1:24" ht="70.5" customHeight="1" thickBot="1" x14ac:dyDescent="0.25">
      <c r="A11" s="361" t="s">
        <v>377</v>
      </c>
      <c r="B11" s="362"/>
      <c r="C11" s="362"/>
      <c r="D11" s="362"/>
      <c r="E11" s="362"/>
      <c r="F11" s="362"/>
      <c r="G11" s="363"/>
      <c r="H11" s="101"/>
      <c r="I11" s="124"/>
      <c r="J11" s="124"/>
      <c r="K11" s="123"/>
      <c r="L11" s="124"/>
      <c r="M11" s="124"/>
      <c r="N11" s="123"/>
      <c r="O11" s="124"/>
      <c r="P11" s="125"/>
      <c r="Q11" s="126"/>
      <c r="R11" s="124"/>
      <c r="S11" s="124"/>
      <c r="T11" s="364" t="s">
        <v>378</v>
      </c>
      <c r="U11" s="365"/>
      <c r="V11" s="106" t="s">
        <v>379</v>
      </c>
      <c r="W11" s="133"/>
      <c r="X11" s="134"/>
    </row>
    <row r="12" spans="1:24" ht="66" customHeight="1" thickBot="1" x14ac:dyDescent="0.25">
      <c r="A12" s="366" t="s">
        <v>380</v>
      </c>
      <c r="B12" s="367"/>
      <c r="C12" s="367"/>
      <c r="D12" s="367"/>
      <c r="E12" s="367"/>
      <c r="F12" s="367"/>
      <c r="G12" s="368"/>
      <c r="H12" s="135"/>
      <c r="I12" s="164"/>
      <c r="J12" s="136"/>
      <c r="K12" s="137"/>
      <c r="L12" s="138"/>
      <c r="M12" s="138"/>
      <c r="N12" s="137"/>
      <c r="O12" s="138"/>
      <c r="P12" s="139"/>
      <c r="Q12" s="140"/>
      <c r="R12" s="138"/>
      <c r="S12" s="141" t="s">
        <v>381</v>
      </c>
      <c r="T12" s="369" t="s">
        <v>382</v>
      </c>
      <c r="U12" s="370"/>
      <c r="V12" s="142" t="s">
        <v>374</v>
      </c>
      <c r="W12" s="143"/>
      <c r="X12" s="144"/>
    </row>
  </sheetData>
  <mergeCells count="22">
    <mergeCell ref="A11:G11"/>
    <mergeCell ref="T11:U11"/>
    <mergeCell ref="A12:G12"/>
    <mergeCell ref="T12:U12"/>
    <mergeCell ref="A8:G8"/>
    <mergeCell ref="T8:U8"/>
    <mergeCell ref="A9:G9"/>
    <mergeCell ref="T9:U9"/>
    <mergeCell ref="A10:G10"/>
    <mergeCell ref="T10:U10"/>
    <mergeCell ref="A1:B5"/>
    <mergeCell ref="C1:W4"/>
    <mergeCell ref="C5:V5"/>
    <mergeCell ref="W5:W7"/>
    <mergeCell ref="X5:X7"/>
    <mergeCell ref="A6:G7"/>
    <mergeCell ref="H6:J6"/>
    <mergeCell ref="K6:M6"/>
    <mergeCell ref="N6:P6"/>
    <mergeCell ref="Q6:S6"/>
    <mergeCell ref="T6:U7"/>
    <mergeCell ref="V6:V7"/>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topLeftCell="A13" zoomScale="60" zoomScaleNormal="80" zoomScalePageLayoutView="70" workbookViewId="0">
      <selection activeCell="W17" sqref="W17"/>
    </sheetView>
  </sheetViews>
  <sheetFormatPr baseColWidth="10" defaultColWidth="11.42578125" defaultRowHeight="15" x14ac:dyDescent="0.2"/>
  <cols>
    <col min="1" max="1" width="9.7109375" style="95" customWidth="1"/>
    <col min="2" max="2" width="11.42578125" style="95"/>
    <col min="3" max="3" width="14.85546875" style="95" customWidth="1"/>
    <col min="4" max="4" width="5.42578125" style="95" customWidth="1"/>
    <col min="5" max="5" width="5.85546875" style="95" customWidth="1"/>
    <col min="6" max="6" width="5.28515625" style="95" customWidth="1"/>
    <col min="7" max="7" width="6" style="95" customWidth="1"/>
    <col min="8" max="8" width="4.42578125" style="95" customWidth="1"/>
    <col min="9" max="13" width="4.7109375" style="95" bestFit="1" customWidth="1"/>
    <col min="14" max="20" width="5.7109375" style="95" customWidth="1"/>
    <col min="21" max="21" width="11.42578125" style="95"/>
    <col min="22" max="22" width="18.5703125" style="95" customWidth="1"/>
    <col min="23" max="23" width="32.85546875" style="95" customWidth="1"/>
    <col min="24" max="24" width="51.7109375" style="95" customWidth="1"/>
    <col min="25" max="25" width="24" style="95" customWidth="1"/>
    <col min="26" max="16384" width="11.42578125" style="95"/>
  </cols>
  <sheetData>
    <row r="1" spans="1:25" ht="15.75" customHeight="1" x14ac:dyDescent="0.2">
      <c r="A1" s="373" t="s">
        <v>383</v>
      </c>
      <c r="B1" s="292"/>
      <c r="C1" s="293"/>
      <c r="D1" s="375" t="s">
        <v>384</v>
      </c>
      <c r="E1" s="376"/>
      <c r="F1" s="376"/>
      <c r="G1" s="376"/>
      <c r="H1" s="376"/>
      <c r="I1" s="376"/>
      <c r="J1" s="376"/>
      <c r="K1" s="376"/>
      <c r="L1" s="376"/>
      <c r="M1" s="376"/>
      <c r="N1" s="376"/>
      <c r="O1" s="376"/>
      <c r="P1" s="376"/>
      <c r="Q1" s="376"/>
      <c r="R1" s="376"/>
      <c r="S1" s="376"/>
      <c r="T1" s="376"/>
      <c r="U1" s="359"/>
      <c r="V1" s="355"/>
      <c r="W1" s="355"/>
      <c r="X1" s="355"/>
      <c r="Y1" s="356"/>
    </row>
    <row r="2" spans="1:25" ht="15.75" customHeight="1" x14ac:dyDescent="0.2">
      <c r="A2" s="374"/>
      <c r="B2" s="294"/>
      <c r="C2" s="295"/>
      <c r="D2" s="377"/>
      <c r="E2" s="378"/>
      <c r="F2" s="378"/>
      <c r="G2" s="378"/>
      <c r="H2" s="378"/>
      <c r="I2" s="378"/>
      <c r="J2" s="378"/>
      <c r="K2" s="378"/>
      <c r="L2" s="378"/>
      <c r="M2" s="378"/>
      <c r="N2" s="378"/>
      <c r="O2" s="378"/>
      <c r="P2" s="378"/>
      <c r="Q2" s="378"/>
      <c r="R2" s="378"/>
      <c r="S2" s="378"/>
      <c r="T2" s="378"/>
      <c r="U2" s="381"/>
      <c r="V2" s="382"/>
      <c r="W2" s="382"/>
      <c r="X2" s="382"/>
      <c r="Y2" s="383"/>
    </row>
    <row r="3" spans="1:25" ht="15.75" customHeight="1" x14ac:dyDescent="0.2">
      <c r="A3" s="374"/>
      <c r="B3" s="294"/>
      <c r="C3" s="295"/>
      <c r="D3" s="377"/>
      <c r="E3" s="378"/>
      <c r="F3" s="378"/>
      <c r="G3" s="378"/>
      <c r="H3" s="378"/>
      <c r="I3" s="378"/>
      <c r="J3" s="378"/>
      <c r="K3" s="378"/>
      <c r="L3" s="378"/>
      <c r="M3" s="378"/>
      <c r="N3" s="378"/>
      <c r="O3" s="378"/>
      <c r="P3" s="378"/>
      <c r="Q3" s="378"/>
      <c r="R3" s="378"/>
      <c r="S3" s="378"/>
      <c r="T3" s="378"/>
      <c r="U3" s="381"/>
      <c r="V3" s="382"/>
      <c r="W3" s="382"/>
      <c r="X3" s="382"/>
      <c r="Y3" s="383"/>
    </row>
    <row r="4" spans="1:25" ht="16.5" customHeight="1" thickBot="1" x14ac:dyDescent="0.25">
      <c r="A4" s="374"/>
      <c r="B4" s="294"/>
      <c r="C4" s="295"/>
      <c r="D4" s="379"/>
      <c r="E4" s="380"/>
      <c r="F4" s="380"/>
      <c r="G4" s="380"/>
      <c r="H4" s="380"/>
      <c r="I4" s="380"/>
      <c r="J4" s="380"/>
      <c r="K4" s="380"/>
      <c r="L4" s="380"/>
      <c r="M4" s="380"/>
      <c r="N4" s="380"/>
      <c r="O4" s="380"/>
      <c r="P4" s="380"/>
      <c r="Q4" s="380"/>
      <c r="R4" s="380"/>
      <c r="S4" s="380"/>
      <c r="T4" s="380"/>
      <c r="U4" s="384"/>
      <c r="V4" s="385"/>
      <c r="W4" s="385"/>
      <c r="X4" s="385"/>
      <c r="Y4" s="386"/>
    </row>
    <row r="5" spans="1:25" ht="40.5" customHeight="1" thickBot="1" x14ac:dyDescent="0.25">
      <c r="A5" s="374"/>
      <c r="B5" s="296"/>
      <c r="C5" s="297"/>
      <c r="D5" s="387" t="s">
        <v>5</v>
      </c>
      <c r="E5" s="311"/>
      <c r="F5" s="311"/>
      <c r="G5" s="311"/>
      <c r="H5" s="311"/>
      <c r="I5" s="311"/>
      <c r="J5" s="311"/>
      <c r="K5" s="311"/>
      <c r="L5" s="311"/>
      <c r="M5" s="311"/>
      <c r="N5" s="311"/>
      <c r="O5" s="311"/>
      <c r="P5" s="311"/>
      <c r="Q5" s="311"/>
      <c r="R5" s="311"/>
      <c r="S5" s="311"/>
      <c r="T5" s="311"/>
      <c r="U5" s="388" t="s">
        <v>218</v>
      </c>
      <c r="V5" s="389"/>
      <c r="W5" s="390"/>
      <c r="X5" s="391" t="s">
        <v>385</v>
      </c>
      <c r="Y5" s="392"/>
    </row>
    <row r="6" spans="1:25" ht="16.5" customHeight="1" thickBot="1" x14ac:dyDescent="0.25">
      <c r="A6" s="374"/>
      <c r="B6" s="313" t="s">
        <v>347</v>
      </c>
      <c r="C6" s="314"/>
      <c r="D6" s="314"/>
      <c r="E6" s="314"/>
      <c r="F6" s="314"/>
      <c r="G6" s="314"/>
      <c r="H6" s="315"/>
      <c r="I6" s="393" t="s">
        <v>348</v>
      </c>
      <c r="J6" s="394"/>
      <c r="K6" s="394"/>
      <c r="L6" s="393" t="s">
        <v>349</v>
      </c>
      <c r="M6" s="394"/>
      <c r="N6" s="394"/>
      <c r="O6" s="393" t="s">
        <v>350</v>
      </c>
      <c r="P6" s="394"/>
      <c r="Q6" s="395"/>
      <c r="R6" s="393" t="s">
        <v>351</v>
      </c>
      <c r="S6" s="394"/>
      <c r="T6" s="395"/>
      <c r="U6" s="396" t="s">
        <v>2</v>
      </c>
      <c r="V6" s="397"/>
      <c r="W6" s="400" t="s">
        <v>37</v>
      </c>
      <c r="X6" s="402"/>
      <c r="Y6" s="371"/>
    </row>
    <row r="7" spans="1:25" ht="16.5" thickBot="1" x14ac:dyDescent="0.3">
      <c r="A7" s="374"/>
      <c r="B7" s="316"/>
      <c r="C7" s="317"/>
      <c r="D7" s="317"/>
      <c r="E7" s="317"/>
      <c r="F7" s="317"/>
      <c r="G7" s="317"/>
      <c r="H7" s="318"/>
      <c r="I7" s="145" t="s">
        <v>353</v>
      </c>
      <c r="J7" s="146" t="s">
        <v>354</v>
      </c>
      <c r="K7" s="146" t="s">
        <v>355</v>
      </c>
      <c r="L7" s="145" t="s">
        <v>353</v>
      </c>
      <c r="M7" s="146" t="s">
        <v>354</v>
      </c>
      <c r="N7" s="146" t="s">
        <v>355</v>
      </c>
      <c r="O7" s="145" t="s">
        <v>353</v>
      </c>
      <c r="P7" s="146" t="s">
        <v>354</v>
      </c>
      <c r="Q7" s="147" t="s">
        <v>355</v>
      </c>
      <c r="R7" s="145" t="s">
        <v>353</v>
      </c>
      <c r="S7" s="146" t="s">
        <v>354</v>
      </c>
      <c r="T7" s="147" t="s">
        <v>355</v>
      </c>
      <c r="U7" s="398"/>
      <c r="V7" s="399"/>
      <c r="W7" s="401"/>
      <c r="X7" s="403"/>
      <c r="Y7" s="372"/>
    </row>
    <row r="8" spans="1:25" ht="164.25" thickBot="1" x14ac:dyDescent="0.25">
      <c r="A8" s="148" t="s">
        <v>386</v>
      </c>
      <c r="B8" s="404" t="s">
        <v>387</v>
      </c>
      <c r="C8" s="405"/>
      <c r="D8" s="405"/>
      <c r="E8" s="405"/>
      <c r="F8" s="405"/>
      <c r="G8" s="405"/>
      <c r="H8" s="405"/>
      <c r="I8" s="149"/>
      <c r="J8" s="150"/>
      <c r="K8" s="150"/>
      <c r="L8" s="150"/>
      <c r="M8" s="150"/>
      <c r="N8" s="150"/>
      <c r="O8" s="150"/>
      <c r="P8" s="150"/>
      <c r="Q8" s="150"/>
      <c r="R8" s="150"/>
      <c r="S8" s="150"/>
      <c r="T8" s="150"/>
      <c r="U8" s="406" t="s">
        <v>388</v>
      </c>
      <c r="V8" s="406"/>
      <c r="W8" s="151" t="s">
        <v>389</v>
      </c>
      <c r="X8" s="152"/>
      <c r="Y8" s="153"/>
    </row>
    <row r="9" spans="1:25" ht="108" customHeight="1" x14ac:dyDescent="0.2">
      <c r="A9" s="407" t="s">
        <v>390</v>
      </c>
      <c r="B9" s="410" t="s">
        <v>391</v>
      </c>
      <c r="C9" s="411"/>
      <c r="D9" s="411"/>
      <c r="E9" s="411"/>
      <c r="F9" s="411"/>
      <c r="G9" s="411"/>
      <c r="H9" s="411"/>
      <c r="I9" s="154"/>
      <c r="J9" s="154"/>
      <c r="K9" s="154"/>
      <c r="L9" s="154"/>
      <c r="M9" s="154"/>
      <c r="N9" s="154"/>
      <c r="O9" s="155"/>
      <c r="P9" s="155"/>
      <c r="Q9" s="155"/>
      <c r="R9" s="154"/>
      <c r="S9" s="154"/>
      <c r="T9" s="154"/>
      <c r="U9" s="412" t="s">
        <v>392</v>
      </c>
      <c r="V9" s="412"/>
      <c r="W9" s="156" t="s">
        <v>36</v>
      </c>
      <c r="X9" s="157"/>
      <c r="Y9" s="158"/>
    </row>
    <row r="10" spans="1:25" ht="171.75" customHeight="1" x14ac:dyDescent="0.2">
      <c r="A10" s="408"/>
      <c r="B10" s="413" t="s">
        <v>393</v>
      </c>
      <c r="C10" s="414"/>
      <c r="D10" s="414"/>
      <c r="E10" s="414"/>
      <c r="F10" s="414"/>
      <c r="G10" s="414"/>
      <c r="H10" s="414"/>
      <c r="I10" s="122"/>
      <c r="J10" s="122"/>
      <c r="K10" s="122"/>
      <c r="L10" s="124"/>
      <c r="M10" s="124"/>
      <c r="N10" s="124"/>
      <c r="O10" s="124"/>
      <c r="P10" s="124"/>
      <c r="Q10" s="124"/>
      <c r="R10" s="124"/>
      <c r="S10" s="124"/>
      <c r="T10" s="124"/>
      <c r="U10" s="406" t="s">
        <v>394</v>
      </c>
      <c r="V10" s="406"/>
      <c r="W10" s="151" t="s">
        <v>395</v>
      </c>
      <c r="X10" s="153"/>
      <c r="Y10" s="108"/>
    </row>
    <row r="11" spans="1:25" ht="107.25" customHeight="1" x14ac:dyDescent="0.2">
      <c r="A11" s="408"/>
      <c r="B11" s="413" t="s">
        <v>396</v>
      </c>
      <c r="C11" s="414"/>
      <c r="D11" s="414"/>
      <c r="E11" s="414"/>
      <c r="F11" s="414"/>
      <c r="G11" s="414"/>
      <c r="H11" s="414"/>
      <c r="I11" s="122"/>
      <c r="J11" s="122"/>
      <c r="K11" s="124"/>
      <c r="L11" s="124"/>
      <c r="M11" s="124"/>
      <c r="N11" s="124"/>
      <c r="O11" s="124"/>
      <c r="P11" s="124"/>
      <c r="Q11" s="124"/>
      <c r="R11" s="124"/>
      <c r="S11" s="124"/>
      <c r="T11" s="124"/>
      <c r="U11" s="406" t="s">
        <v>397</v>
      </c>
      <c r="V11" s="406"/>
      <c r="W11" s="151" t="s">
        <v>398</v>
      </c>
      <c r="X11" s="153"/>
      <c r="Y11" s="108"/>
    </row>
    <row r="12" spans="1:25" ht="55.5" customHeight="1" thickBot="1" x14ac:dyDescent="0.25">
      <c r="A12" s="409"/>
      <c r="B12" s="415" t="s">
        <v>399</v>
      </c>
      <c r="C12" s="416"/>
      <c r="D12" s="416"/>
      <c r="E12" s="416"/>
      <c r="F12" s="416"/>
      <c r="G12" s="416"/>
      <c r="H12" s="416"/>
      <c r="I12" s="149"/>
      <c r="J12" s="149"/>
      <c r="K12" s="149"/>
      <c r="L12" s="149"/>
      <c r="M12" s="150"/>
      <c r="N12" s="150"/>
      <c r="O12" s="149"/>
      <c r="P12" s="149"/>
      <c r="Q12" s="149"/>
      <c r="R12" s="149"/>
      <c r="S12" s="149"/>
      <c r="T12" s="149"/>
      <c r="U12" s="417" t="s">
        <v>400</v>
      </c>
      <c r="V12" s="418"/>
      <c r="W12" s="151" t="s">
        <v>401</v>
      </c>
      <c r="X12" s="153"/>
      <c r="Y12" s="159"/>
    </row>
    <row r="13" spans="1:25" ht="85.5" customHeight="1" thickBot="1" x14ac:dyDescent="0.25">
      <c r="A13" s="160" t="s">
        <v>402</v>
      </c>
      <c r="B13" s="419" t="s">
        <v>403</v>
      </c>
      <c r="C13" s="420"/>
      <c r="D13" s="420"/>
      <c r="E13" s="420"/>
      <c r="F13" s="420"/>
      <c r="G13" s="420"/>
      <c r="H13" s="420"/>
      <c r="I13" s="161"/>
      <c r="J13" s="161"/>
      <c r="K13" s="161"/>
      <c r="L13" s="161"/>
      <c r="M13" s="161"/>
      <c r="N13" s="162"/>
      <c r="O13" s="161"/>
      <c r="P13" s="161"/>
      <c r="Q13" s="161"/>
      <c r="R13" s="161"/>
      <c r="S13" s="162"/>
      <c r="T13" s="161"/>
      <c r="U13" s="421" t="s">
        <v>404</v>
      </c>
      <c r="V13" s="421"/>
      <c r="W13" s="151" t="s">
        <v>405</v>
      </c>
      <c r="X13" s="153"/>
      <c r="Y13" s="163"/>
    </row>
    <row r="14" spans="1:25" ht="111.75" customHeight="1" x14ac:dyDescent="0.2">
      <c r="A14" s="407" t="s">
        <v>406</v>
      </c>
      <c r="B14" s="422" t="s">
        <v>407</v>
      </c>
      <c r="C14" s="423"/>
      <c r="D14" s="423"/>
      <c r="E14" s="423"/>
      <c r="F14" s="423"/>
      <c r="G14" s="423"/>
      <c r="H14" s="423"/>
      <c r="I14" s="124"/>
      <c r="J14" s="124"/>
      <c r="K14" s="124"/>
      <c r="L14" s="124"/>
      <c r="M14" s="124"/>
      <c r="N14" s="124"/>
      <c r="O14" s="124"/>
      <c r="P14" s="124"/>
      <c r="Q14" s="124"/>
      <c r="R14" s="124"/>
      <c r="S14" s="124"/>
      <c r="T14" s="124"/>
      <c r="U14" s="423" t="s">
        <v>408</v>
      </c>
      <c r="V14" s="423"/>
      <c r="W14" s="151" t="s">
        <v>409</v>
      </c>
      <c r="X14" s="153"/>
      <c r="Y14" s="108"/>
    </row>
    <row r="15" spans="1:25" ht="70.5" customHeight="1" thickBot="1" x14ac:dyDescent="0.25">
      <c r="A15" s="409"/>
      <c r="B15" s="424" t="s">
        <v>410</v>
      </c>
      <c r="C15" s="425"/>
      <c r="D15" s="425"/>
      <c r="E15" s="425"/>
      <c r="F15" s="425"/>
      <c r="G15" s="425"/>
      <c r="H15" s="425"/>
      <c r="I15" s="149"/>
      <c r="J15" s="149"/>
      <c r="K15" s="150"/>
      <c r="L15" s="149"/>
      <c r="M15" s="149"/>
      <c r="N15" s="149"/>
      <c r="O15" s="149"/>
      <c r="P15" s="149"/>
      <c r="Q15" s="149"/>
      <c r="R15" s="149"/>
      <c r="S15" s="149"/>
      <c r="T15" s="149"/>
      <c r="U15" s="426" t="s">
        <v>411</v>
      </c>
      <c r="V15" s="426"/>
      <c r="W15" s="151" t="s">
        <v>40</v>
      </c>
      <c r="X15" s="152"/>
      <c r="Y15" s="108"/>
    </row>
    <row r="16" spans="1:25" ht="184.5" customHeight="1" x14ac:dyDescent="0.2">
      <c r="A16" s="407" t="s">
        <v>412</v>
      </c>
      <c r="B16" s="427" t="s">
        <v>413</v>
      </c>
      <c r="C16" s="428"/>
      <c r="D16" s="428"/>
      <c r="E16" s="428"/>
      <c r="F16" s="428"/>
      <c r="G16" s="428"/>
      <c r="H16" s="428"/>
      <c r="I16" s="154"/>
      <c r="J16" s="154"/>
      <c r="K16" s="154"/>
      <c r="L16" s="154"/>
      <c r="M16" s="154"/>
      <c r="N16" s="154"/>
      <c r="O16" s="155"/>
      <c r="P16" s="155"/>
      <c r="Q16" s="155"/>
      <c r="R16" s="154"/>
      <c r="S16" s="154"/>
      <c r="T16" s="154"/>
      <c r="U16" s="429" t="s">
        <v>414</v>
      </c>
      <c r="V16" s="429"/>
      <c r="W16" s="151" t="s">
        <v>415</v>
      </c>
      <c r="X16" s="127"/>
      <c r="Y16" s="108"/>
    </row>
    <row r="17" spans="1:25" ht="123" customHeight="1" thickBot="1" x14ac:dyDescent="0.25">
      <c r="A17" s="409"/>
      <c r="B17" s="430" t="s">
        <v>416</v>
      </c>
      <c r="C17" s="431"/>
      <c r="D17" s="431"/>
      <c r="E17" s="431"/>
      <c r="F17" s="431"/>
      <c r="G17" s="431"/>
      <c r="H17" s="431"/>
      <c r="I17" s="138"/>
      <c r="J17" s="138"/>
      <c r="K17" s="138"/>
      <c r="L17" s="138"/>
      <c r="M17" s="138"/>
      <c r="N17" s="164"/>
      <c r="O17" s="138"/>
      <c r="P17" s="138"/>
      <c r="Q17" s="138"/>
      <c r="R17" s="138"/>
      <c r="S17" s="138"/>
      <c r="T17" s="164"/>
      <c r="U17" s="432" t="s">
        <v>417</v>
      </c>
      <c r="V17" s="433"/>
      <c r="W17" s="165" t="s">
        <v>401</v>
      </c>
      <c r="X17" s="166"/>
      <c r="Y17" s="167"/>
    </row>
  </sheetData>
  <mergeCells count="39">
    <mergeCell ref="A16:A17"/>
    <mergeCell ref="B16:H16"/>
    <mergeCell ref="U16:V16"/>
    <mergeCell ref="B17:H17"/>
    <mergeCell ref="U17:V17"/>
    <mergeCell ref="B13:H13"/>
    <mergeCell ref="U13:V13"/>
    <mergeCell ref="A14:A15"/>
    <mergeCell ref="B14:H14"/>
    <mergeCell ref="U14:V14"/>
    <mergeCell ref="B15:H15"/>
    <mergeCell ref="U15:V15"/>
    <mergeCell ref="B8:H8"/>
    <mergeCell ref="U8:V8"/>
    <mergeCell ref="A9:A12"/>
    <mergeCell ref="B9:H9"/>
    <mergeCell ref="U9:V9"/>
    <mergeCell ref="B10:H10"/>
    <mergeCell ref="U10:V10"/>
    <mergeCell ref="B11:H11"/>
    <mergeCell ref="U11:V11"/>
    <mergeCell ref="B12:H12"/>
    <mergeCell ref="U12:V12"/>
    <mergeCell ref="Y6:Y7"/>
    <mergeCell ref="A1:A7"/>
    <mergeCell ref="B1:C5"/>
    <mergeCell ref="D1:T4"/>
    <mergeCell ref="U1:Y4"/>
    <mergeCell ref="D5:T5"/>
    <mergeCell ref="U5:W5"/>
    <mergeCell ref="X5:Y5"/>
    <mergeCell ref="B6:H7"/>
    <mergeCell ref="I6:K6"/>
    <mergeCell ref="L6:N6"/>
    <mergeCell ref="O6:Q6"/>
    <mergeCell ref="R6:T6"/>
    <mergeCell ref="U6:V7"/>
    <mergeCell ref="W6:W7"/>
    <mergeCell ref="X6:X7"/>
  </mergeCells>
  <printOptions horizontalCentered="1"/>
  <pageMargins left="0.70866141732283472" right="0.70866141732283472" top="0.74803149606299213" bottom="0.74803149606299213" header="0.31496062992125984" footer="0.31496062992125984"/>
  <pageSetup scale="46"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zoomScale="60" zoomScaleNormal="60" zoomScaleSheetLayoutView="80" zoomScalePageLayoutView="60" workbookViewId="0">
      <selection activeCell="AB13" sqref="AB13:AC13"/>
    </sheetView>
  </sheetViews>
  <sheetFormatPr baseColWidth="10" defaultColWidth="11.42578125" defaultRowHeight="15" x14ac:dyDescent="0.2"/>
  <cols>
    <col min="1" max="1" width="13.7109375" style="95" customWidth="1"/>
    <col min="2" max="2" width="11.42578125" style="95"/>
    <col min="3" max="3" width="14.85546875" style="95" customWidth="1"/>
    <col min="4" max="4" width="5.42578125" style="95" customWidth="1"/>
    <col min="5" max="5" width="5.85546875" style="95" customWidth="1"/>
    <col min="6" max="6" width="5.28515625" style="95" customWidth="1"/>
    <col min="7" max="7" width="6" style="95" customWidth="1"/>
    <col min="8" max="8" width="4.42578125" style="95" customWidth="1"/>
    <col min="9" max="20" width="5.7109375" style="95" customWidth="1"/>
    <col min="21" max="27" width="11.42578125" style="95" hidden="1" customWidth="1"/>
    <col min="28" max="28" width="11.42578125" style="95"/>
    <col min="29" max="29" width="18.5703125" style="95" customWidth="1"/>
    <col min="30" max="30" width="32.85546875" style="95" customWidth="1"/>
    <col min="31" max="31" width="40.5703125" style="95" customWidth="1"/>
    <col min="32" max="32" width="16.28515625" style="95" bestFit="1" customWidth="1"/>
    <col min="33" max="16384" width="11.42578125" style="95"/>
  </cols>
  <sheetData>
    <row r="1" spans="1:32" ht="15.75" customHeight="1" x14ac:dyDescent="0.2">
      <c r="A1" s="447" t="s">
        <v>383</v>
      </c>
      <c r="B1" s="448"/>
      <c r="C1" s="293"/>
      <c r="D1" s="375" t="s">
        <v>437</v>
      </c>
      <c r="E1" s="376"/>
      <c r="F1" s="376"/>
      <c r="G1" s="376"/>
      <c r="H1" s="376"/>
      <c r="I1" s="376"/>
      <c r="J1" s="376"/>
      <c r="K1" s="376"/>
      <c r="L1" s="376"/>
      <c r="M1" s="376"/>
      <c r="N1" s="376"/>
      <c r="O1" s="376"/>
      <c r="P1" s="376"/>
      <c r="Q1" s="376"/>
      <c r="R1" s="376"/>
      <c r="S1" s="376"/>
      <c r="T1" s="376"/>
      <c r="U1" s="376"/>
      <c r="V1" s="376"/>
      <c r="W1" s="376"/>
      <c r="X1" s="376"/>
      <c r="Y1" s="376"/>
      <c r="Z1" s="376"/>
      <c r="AA1" s="439"/>
      <c r="AB1" s="359"/>
      <c r="AC1" s="355"/>
      <c r="AD1" s="355"/>
      <c r="AE1" s="355"/>
      <c r="AF1" s="356"/>
    </row>
    <row r="2" spans="1:32" ht="15.75" customHeight="1" x14ac:dyDescent="0.2">
      <c r="A2" s="447"/>
      <c r="B2" s="449"/>
      <c r="C2" s="295"/>
      <c r="D2" s="377"/>
      <c r="E2" s="378"/>
      <c r="F2" s="378"/>
      <c r="G2" s="378"/>
      <c r="H2" s="378"/>
      <c r="I2" s="378"/>
      <c r="J2" s="378"/>
      <c r="K2" s="378"/>
      <c r="L2" s="378"/>
      <c r="M2" s="378"/>
      <c r="N2" s="378"/>
      <c r="O2" s="378"/>
      <c r="P2" s="378"/>
      <c r="Q2" s="378"/>
      <c r="R2" s="378"/>
      <c r="S2" s="378"/>
      <c r="T2" s="378"/>
      <c r="U2" s="378"/>
      <c r="V2" s="378"/>
      <c r="W2" s="378"/>
      <c r="X2" s="378"/>
      <c r="Y2" s="378"/>
      <c r="Z2" s="378"/>
      <c r="AA2" s="440"/>
      <c r="AB2" s="381"/>
      <c r="AC2" s="382"/>
      <c r="AD2" s="382"/>
      <c r="AE2" s="382"/>
      <c r="AF2" s="383"/>
    </row>
    <row r="3" spans="1:32" ht="15.75" customHeight="1" x14ac:dyDescent="0.2">
      <c r="A3" s="447"/>
      <c r="B3" s="449"/>
      <c r="C3" s="295"/>
      <c r="D3" s="377"/>
      <c r="E3" s="378"/>
      <c r="F3" s="378"/>
      <c r="G3" s="378"/>
      <c r="H3" s="378"/>
      <c r="I3" s="378"/>
      <c r="J3" s="378"/>
      <c r="K3" s="378"/>
      <c r="L3" s="378"/>
      <c r="M3" s="378"/>
      <c r="N3" s="378"/>
      <c r="O3" s="378"/>
      <c r="P3" s="378"/>
      <c r="Q3" s="378"/>
      <c r="R3" s="378"/>
      <c r="S3" s="378"/>
      <c r="T3" s="378"/>
      <c r="U3" s="378"/>
      <c r="V3" s="378"/>
      <c r="W3" s="378"/>
      <c r="X3" s="378"/>
      <c r="Y3" s="378"/>
      <c r="Z3" s="378"/>
      <c r="AA3" s="440"/>
      <c r="AB3" s="381"/>
      <c r="AC3" s="382"/>
      <c r="AD3" s="382"/>
      <c r="AE3" s="382"/>
      <c r="AF3" s="383"/>
    </row>
    <row r="4" spans="1:32" ht="16.5" customHeight="1" thickBot="1" x14ac:dyDescent="0.25">
      <c r="A4" s="447"/>
      <c r="B4" s="449"/>
      <c r="C4" s="295"/>
      <c r="D4" s="379"/>
      <c r="E4" s="380"/>
      <c r="F4" s="380"/>
      <c r="G4" s="380"/>
      <c r="H4" s="380"/>
      <c r="I4" s="380"/>
      <c r="J4" s="380"/>
      <c r="K4" s="380"/>
      <c r="L4" s="380"/>
      <c r="M4" s="380"/>
      <c r="N4" s="380"/>
      <c r="O4" s="380"/>
      <c r="P4" s="380"/>
      <c r="Q4" s="380"/>
      <c r="R4" s="380"/>
      <c r="S4" s="380"/>
      <c r="T4" s="380"/>
      <c r="U4" s="380"/>
      <c r="V4" s="380"/>
      <c r="W4" s="380"/>
      <c r="X4" s="380"/>
      <c r="Y4" s="380"/>
      <c r="Z4" s="380"/>
      <c r="AA4" s="441"/>
      <c r="AB4" s="384"/>
      <c r="AC4" s="385"/>
      <c r="AD4" s="385"/>
      <c r="AE4" s="385"/>
      <c r="AF4" s="386"/>
    </row>
    <row r="5" spans="1:32" ht="40.5" customHeight="1" thickBot="1" x14ac:dyDescent="0.25">
      <c r="A5" s="447"/>
      <c r="B5" s="450"/>
      <c r="C5" s="297"/>
      <c r="D5" s="387" t="s">
        <v>5</v>
      </c>
      <c r="E5" s="311"/>
      <c r="F5" s="311"/>
      <c r="G5" s="311"/>
      <c r="H5" s="311"/>
      <c r="I5" s="311"/>
      <c r="J5" s="311"/>
      <c r="K5" s="311"/>
      <c r="L5" s="311"/>
      <c r="M5" s="311"/>
      <c r="N5" s="311"/>
      <c r="O5" s="311"/>
      <c r="P5" s="311"/>
      <c r="Q5" s="311"/>
      <c r="R5" s="311"/>
      <c r="S5" s="311"/>
      <c r="T5" s="311"/>
      <c r="U5" s="189"/>
      <c r="V5" s="189"/>
      <c r="W5" s="189"/>
      <c r="X5" s="189"/>
      <c r="Y5" s="189"/>
      <c r="Z5" s="189"/>
      <c r="AA5" s="189"/>
      <c r="AB5" s="436" t="s">
        <v>439</v>
      </c>
      <c r="AC5" s="437"/>
      <c r="AD5" s="437"/>
      <c r="AE5" s="437"/>
      <c r="AF5" s="438"/>
    </row>
    <row r="6" spans="1:32" ht="16.5" thickBot="1" x14ac:dyDescent="0.3">
      <c r="A6" s="447"/>
      <c r="B6" s="314" t="s">
        <v>347</v>
      </c>
      <c r="C6" s="314"/>
      <c r="D6" s="314"/>
      <c r="E6" s="314"/>
      <c r="F6" s="314"/>
      <c r="G6" s="314"/>
      <c r="H6" s="315"/>
      <c r="I6" s="393" t="s">
        <v>348</v>
      </c>
      <c r="J6" s="394"/>
      <c r="K6" s="394"/>
      <c r="L6" s="393" t="s">
        <v>349</v>
      </c>
      <c r="M6" s="394"/>
      <c r="N6" s="394"/>
      <c r="O6" s="393" t="s">
        <v>350</v>
      </c>
      <c r="P6" s="394"/>
      <c r="Q6" s="395"/>
      <c r="R6" s="393" t="s">
        <v>351</v>
      </c>
      <c r="S6" s="394"/>
      <c r="T6" s="395"/>
      <c r="U6" s="393" t="s">
        <v>436</v>
      </c>
      <c r="V6" s="394"/>
      <c r="W6" s="394"/>
      <c r="X6" s="395"/>
      <c r="Y6" s="188" t="s">
        <v>242</v>
      </c>
      <c r="Z6" s="187"/>
      <c r="AA6" s="187"/>
      <c r="AB6" s="322" t="s">
        <v>2</v>
      </c>
      <c r="AC6" s="323"/>
      <c r="AD6" s="326" t="s">
        <v>37</v>
      </c>
      <c r="AE6" s="434"/>
      <c r="AF6" s="435"/>
    </row>
    <row r="7" spans="1:32" ht="16.5" thickBot="1" x14ac:dyDescent="0.3">
      <c r="A7" s="447"/>
      <c r="B7" s="317"/>
      <c r="C7" s="317"/>
      <c r="D7" s="317"/>
      <c r="E7" s="317"/>
      <c r="F7" s="317"/>
      <c r="G7" s="317"/>
      <c r="H7" s="318"/>
      <c r="I7" s="145" t="s">
        <v>353</v>
      </c>
      <c r="J7" s="146" t="s">
        <v>354</v>
      </c>
      <c r="K7" s="146" t="s">
        <v>355</v>
      </c>
      <c r="L7" s="145" t="s">
        <v>353</v>
      </c>
      <c r="M7" s="146" t="s">
        <v>354</v>
      </c>
      <c r="N7" s="146" t="s">
        <v>355</v>
      </c>
      <c r="O7" s="145" t="s">
        <v>353</v>
      </c>
      <c r="P7" s="146" t="s">
        <v>354</v>
      </c>
      <c r="Q7" s="147" t="s">
        <v>355</v>
      </c>
      <c r="R7" s="145" t="s">
        <v>353</v>
      </c>
      <c r="S7" s="146" t="s">
        <v>354</v>
      </c>
      <c r="T7" s="147" t="s">
        <v>355</v>
      </c>
      <c r="U7" s="145">
        <v>1</v>
      </c>
      <c r="V7" s="146">
        <v>2</v>
      </c>
      <c r="W7" s="146">
        <v>3</v>
      </c>
      <c r="X7" s="186">
        <v>4</v>
      </c>
      <c r="Y7" s="145">
        <v>1</v>
      </c>
      <c r="Z7" s="146">
        <v>2</v>
      </c>
      <c r="AA7" s="185">
        <v>3</v>
      </c>
      <c r="AB7" s="459"/>
      <c r="AC7" s="460"/>
      <c r="AD7" s="442"/>
      <c r="AE7" s="184"/>
      <c r="AF7" s="183"/>
    </row>
    <row r="8" spans="1:32" ht="168.75" customHeight="1" x14ac:dyDescent="0.2">
      <c r="A8" s="452" t="s">
        <v>435</v>
      </c>
      <c r="B8" s="455" t="s">
        <v>434</v>
      </c>
      <c r="C8" s="456"/>
      <c r="D8" s="456"/>
      <c r="E8" s="456"/>
      <c r="F8" s="456"/>
      <c r="G8" s="456"/>
      <c r="H8" s="456"/>
      <c r="I8" s="154"/>
      <c r="J8" s="155"/>
      <c r="K8" s="155"/>
      <c r="L8" s="155"/>
      <c r="M8" s="155"/>
      <c r="N8" s="155"/>
      <c r="O8" s="155"/>
      <c r="P8" s="155"/>
      <c r="Q8" s="155"/>
      <c r="R8" s="155"/>
      <c r="S8" s="155"/>
      <c r="T8" s="155"/>
      <c r="U8" s="179"/>
      <c r="V8" s="179"/>
      <c r="W8" s="179"/>
      <c r="X8" s="179"/>
      <c r="Y8" s="179"/>
      <c r="Z8" s="179"/>
      <c r="AA8" s="179"/>
      <c r="AB8" s="429" t="s">
        <v>433</v>
      </c>
      <c r="AC8" s="429"/>
      <c r="AD8" s="178" t="s">
        <v>432</v>
      </c>
      <c r="AE8" s="157"/>
      <c r="AF8" s="157"/>
    </row>
    <row r="9" spans="1:32" ht="195" customHeight="1" x14ac:dyDescent="0.2">
      <c r="A9" s="453"/>
      <c r="B9" s="457" t="s">
        <v>431</v>
      </c>
      <c r="C9" s="458"/>
      <c r="D9" s="458"/>
      <c r="E9" s="458"/>
      <c r="F9" s="458"/>
      <c r="G9" s="458"/>
      <c r="H9" s="458"/>
      <c r="I9" s="122"/>
      <c r="J9" s="122"/>
      <c r="K9" s="122"/>
      <c r="L9" s="122"/>
      <c r="M9" s="122"/>
      <c r="N9" s="124"/>
      <c r="O9" s="122"/>
      <c r="P9" s="122"/>
      <c r="Q9" s="122"/>
      <c r="R9" s="122"/>
      <c r="S9" s="122"/>
      <c r="T9" s="124"/>
      <c r="U9" s="110"/>
      <c r="V9" s="110"/>
      <c r="W9" s="110"/>
      <c r="X9" s="110"/>
      <c r="Y9" s="110"/>
      <c r="Z9" s="110"/>
      <c r="AA9" s="110"/>
      <c r="AB9" s="406" t="s">
        <v>430</v>
      </c>
      <c r="AC9" s="406"/>
      <c r="AD9" s="182" t="s">
        <v>13</v>
      </c>
      <c r="AE9" s="169"/>
      <c r="AF9" s="168"/>
    </row>
    <row r="10" spans="1:32" ht="75.75" customHeight="1" thickBot="1" x14ac:dyDescent="0.25">
      <c r="A10" s="454"/>
      <c r="B10" s="404" t="s">
        <v>429</v>
      </c>
      <c r="C10" s="405"/>
      <c r="D10" s="405"/>
      <c r="E10" s="405"/>
      <c r="F10" s="405"/>
      <c r="G10" s="405"/>
      <c r="H10" s="405"/>
      <c r="I10" s="150"/>
      <c r="J10" s="150"/>
      <c r="K10" s="150"/>
      <c r="L10" s="150"/>
      <c r="M10" s="150"/>
      <c r="N10" s="150"/>
      <c r="O10" s="150"/>
      <c r="P10" s="150"/>
      <c r="Q10" s="150"/>
      <c r="R10" s="150"/>
      <c r="S10" s="150"/>
      <c r="T10" s="150"/>
      <c r="U10" s="181"/>
      <c r="V10" s="181"/>
      <c r="W10" s="181"/>
      <c r="X10" s="181"/>
      <c r="Y10" s="181"/>
      <c r="Z10" s="181"/>
      <c r="AA10" s="181"/>
      <c r="AB10" s="405" t="s">
        <v>428</v>
      </c>
      <c r="AC10" s="405"/>
      <c r="AD10" s="180" t="s">
        <v>36</v>
      </c>
      <c r="AE10" s="153"/>
      <c r="AF10" s="153"/>
    </row>
    <row r="11" spans="1:32" ht="110.25" customHeight="1" thickBot="1" x14ac:dyDescent="0.25">
      <c r="A11" s="160" t="s">
        <v>427</v>
      </c>
      <c r="B11" s="410" t="s">
        <v>426</v>
      </c>
      <c r="C11" s="411"/>
      <c r="D11" s="411"/>
      <c r="E11" s="411"/>
      <c r="F11" s="411"/>
      <c r="G11" s="411"/>
      <c r="H11" s="411"/>
      <c r="I11" s="155"/>
      <c r="J11" s="155"/>
      <c r="K11" s="155"/>
      <c r="L11" s="155"/>
      <c r="M11" s="155"/>
      <c r="N11" s="155"/>
      <c r="O11" s="155"/>
      <c r="P11" s="155"/>
      <c r="Q11" s="155"/>
      <c r="R11" s="155"/>
      <c r="S11" s="155"/>
      <c r="T11" s="155"/>
      <c r="U11" s="179"/>
      <c r="V11" s="179"/>
      <c r="W11" s="179"/>
      <c r="X11" s="179"/>
      <c r="Y11" s="179"/>
      <c r="Z11" s="179"/>
      <c r="AA11" s="179"/>
      <c r="AB11" s="429" t="s">
        <v>425</v>
      </c>
      <c r="AC11" s="429"/>
      <c r="AD11" s="178" t="s">
        <v>424</v>
      </c>
      <c r="AE11" s="153"/>
      <c r="AF11" s="177"/>
    </row>
    <row r="12" spans="1:32" ht="132.75" thickBot="1" x14ac:dyDescent="0.25">
      <c r="A12" s="160" t="s">
        <v>423</v>
      </c>
      <c r="B12" s="443" t="s">
        <v>422</v>
      </c>
      <c r="C12" s="444"/>
      <c r="D12" s="444"/>
      <c r="E12" s="444"/>
      <c r="F12" s="444"/>
      <c r="G12" s="444"/>
      <c r="H12" s="445"/>
      <c r="I12" s="161"/>
      <c r="J12" s="162"/>
      <c r="K12" s="162"/>
      <c r="L12" s="162"/>
      <c r="M12" s="162"/>
      <c r="N12" s="162"/>
      <c r="O12" s="162"/>
      <c r="P12" s="162"/>
      <c r="Q12" s="162"/>
      <c r="R12" s="162"/>
      <c r="S12" s="162"/>
      <c r="T12" s="162"/>
      <c r="U12" s="176"/>
      <c r="V12" s="176"/>
      <c r="W12" s="176"/>
      <c r="X12" s="176"/>
      <c r="Y12" s="176"/>
      <c r="Z12" s="176"/>
      <c r="AA12" s="176"/>
      <c r="AB12" s="451" t="s">
        <v>421</v>
      </c>
      <c r="AC12" s="445"/>
      <c r="AD12" s="175" t="s">
        <v>39</v>
      </c>
      <c r="AE12" s="153"/>
      <c r="AF12" s="153"/>
    </row>
    <row r="13" spans="1:32" ht="69" customHeight="1" thickBot="1" x14ac:dyDescent="0.25">
      <c r="A13" s="174" t="s">
        <v>420</v>
      </c>
      <c r="B13" s="443" t="s">
        <v>419</v>
      </c>
      <c r="C13" s="444"/>
      <c r="D13" s="444"/>
      <c r="E13" s="444"/>
      <c r="F13" s="444"/>
      <c r="G13" s="444"/>
      <c r="H13" s="445"/>
      <c r="I13" s="173"/>
      <c r="J13" s="173"/>
      <c r="K13" s="173"/>
      <c r="L13" s="173"/>
      <c r="M13" s="173"/>
      <c r="N13" s="172"/>
      <c r="O13" s="173"/>
      <c r="P13" s="173"/>
      <c r="Q13" s="173"/>
      <c r="R13" s="173"/>
      <c r="S13" s="173"/>
      <c r="T13" s="172"/>
      <c r="U13" s="171"/>
      <c r="V13" s="171"/>
      <c r="W13" s="171"/>
      <c r="X13" s="171"/>
      <c r="Y13" s="171"/>
      <c r="Z13" s="171"/>
      <c r="AA13" s="171"/>
      <c r="AB13" s="446" t="s">
        <v>418</v>
      </c>
      <c r="AC13" s="446"/>
      <c r="AD13" s="170" t="s">
        <v>13</v>
      </c>
      <c r="AE13" s="169"/>
      <c r="AF13" s="168"/>
    </row>
  </sheetData>
  <mergeCells count="28">
    <mergeCell ref="B13:H13"/>
    <mergeCell ref="AB13:AC13"/>
    <mergeCell ref="A1:A7"/>
    <mergeCell ref="B1:C5"/>
    <mergeCell ref="B11:H11"/>
    <mergeCell ref="AB11:AC11"/>
    <mergeCell ref="B12:H12"/>
    <mergeCell ref="AB12:AC12"/>
    <mergeCell ref="D5:T5"/>
    <mergeCell ref="A8:A10"/>
    <mergeCell ref="B8:H8"/>
    <mergeCell ref="AB8:AC8"/>
    <mergeCell ref="B9:H9"/>
    <mergeCell ref="AB9:AC9"/>
    <mergeCell ref="B10:H10"/>
    <mergeCell ref="AB10:AC10"/>
    <mergeCell ref="AE6:AF6"/>
    <mergeCell ref="AB1:AF4"/>
    <mergeCell ref="AB5:AF5"/>
    <mergeCell ref="B6:H7"/>
    <mergeCell ref="D1:AA4"/>
    <mergeCell ref="AD6:AD7"/>
    <mergeCell ref="I6:K6"/>
    <mergeCell ref="L6:N6"/>
    <mergeCell ref="O6:Q6"/>
    <mergeCell ref="R6:T6"/>
    <mergeCell ref="U6:X6"/>
    <mergeCell ref="AB6:AC7"/>
  </mergeCells>
  <printOptions horizontalCentered="1"/>
  <pageMargins left="0.70866141732283472" right="0.70866141732283472" top="0.74803149606299213" bottom="0.74803149606299213" header="0.31496062992125984" footer="0.31496062992125984"/>
  <pageSetup scale="52"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25" zoomScale="75" zoomScaleNormal="75" workbookViewId="0">
      <selection activeCell="K8" sqref="K8"/>
    </sheetView>
  </sheetViews>
  <sheetFormatPr baseColWidth="10" defaultRowHeight="15" x14ac:dyDescent="0.25"/>
  <cols>
    <col min="1" max="1" width="28.85546875" style="60" customWidth="1"/>
    <col min="2" max="2" width="24.28515625" style="60" customWidth="1"/>
    <col min="3" max="3" width="40.42578125" style="60" customWidth="1"/>
    <col min="4" max="4" width="25" style="60" customWidth="1"/>
    <col min="5" max="5" width="21.28515625" style="60" customWidth="1"/>
    <col min="6" max="6" width="17" style="60" customWidth="1"/>
    <col min="7" max="7" width="14.28515625" style="60" customWidth="1"/>
    <col min="8" max="16384" width="11.42578125" style="60"/>
  </cols>
  <sheetData>
    <row r="1" spans="1:8" ht="0.75" customHeight="1" x14ac:dyDescent="0.25"/>
    <row r="2" spans="1:8" hidden="1" x14ac:dyDescent="0.25"/>
    <row r="4" spans="1:8" ht="3" customHeight="1" thickBot="1" x14ac:dyDescent="0.3"/>
    <row r="5" spans="1:8" ht="39" customHeight="1" x14ac:dyDescent="0.25">
      <c r="A5" s="202"/>
      <c r="B5" s="461" t="s">
        <v>555</v>
      </c>
      <c r="C5" s="462"/>
      <c r="D5" s="462"/>
      <c r="E5" s="462"/>
      <c r="F5" s="462"/>
      <c r="G5" s="462"/>
      <c r="H5" s="463"/>
    </row>
    <row r="6" spans="1:8" ht="58.5" customHeight="1" thickBot="1" x14ac:dyDescent="0.3">
      <c r="A6" s="203"/>
      <c r="B6" s="464"/>
      <c r="C6" s="465"/>
      <c r="D6" s="465"/>
      <c r="E6" s="465"/>
      <c r="F6" s="465"/>
      <c r="G6" s="465"/>
      <c r="H6" s="466"/>
    </row>
    <row r="7" spans="1:8" ht="30" x14ac:dyDescent="0.25">
      <c r="A7" s="200" t="s">
        <v>481</v>
      </c>
      <c r="B7" s="200" t="s">
        <v>482</v>
      </c>
      <c r="C7" s="201" t="s">
        <v>483</v>
      </c>
      <c r="D7" s="201" t="s">
        <v>484</v>
      </c>
      <c r="E7" s="200" t="s">
        <v>485</v>
      </c>
      <c r="F7" s="200" t="s">
        <v>486</v>
      </c>
      <c r="G7" s="200" t="s">
        <v>487</v>
      </c>
      <c r="H7" s="201" t="s">
        <v>488</v>
      </c>
    </row>
    <row r="8" spans="1:8" ht="183" customHeight="1" x14ac:dyDescent="0.25">
      <c r="A8" s="196" t="s">
        <v>489</v>
      </c>
      <c r="B8" s="196" t="s">
        <v>490</v>
      </c>
      <c r="C8" s="197" t="s">
        <v>491</v>
      </c>
      <c r="D8" s="197" t="s">
        <v>492</v>
      </c>
      <c r="E8" s="196"/>
      <c r="F8" s="196"/>
      <c r="G8" s="196"/>
      <c r="H8" s="197"/>
    </row>
    <row r="9" spans="1:8" ht="143.25" customHeight="1" x14ac:dyDescent="0.25">
      <c r="A9" s="196" t="s">
        <v>489</v>
      </c>
      <c r="B9" s="196" t="s">
        <v>493</v>
      </c>
      <c r="C9" s="197" t="s">
        <v>494</v>
      </c>
      <c r="D9" s="197" t="s">
        <v>495</v>
      </c>
      <c r="E9" s="196"/>
      <c r="F9" s="196"/>
      <c r="G9" s="196"/>
      <c r="H9" s="197"/>
    </row>
    <row r="10" spans="1:8" ht="202.5" customHeight="1" x14ac:dyDescent="0.25">
      <c r="A10" s="196" t="s">
        <v>489</v>
      </c>
      <c r="B10" s="196" t="s">
        <v>493</v>
      </c>
      <c r="C10" s="197" t="s">
        <v>496</v>
      </c>
      <c r="D10" s="197" t="s">
        <v>497</v>
      </c>
      <c r="E10" s="197"/>
      <c r="F10" s="196"/>
      <c r="G10" s="196"/>
      <c r="H10" s="197"/>
    </row>
    <row r="11" spans="1:8" ht="202.5" customHeight="1" x14ac:dyDescent="0.25">
      <c r="A11" s="196" t="s">
        <v>489</v>
      </c>
      <c r="B11" s="196" t="s">
        <v>493</v>
      </c>
      <c r="C11" s="197" t="s">
        <v>498</v>
      </c>
      <c r="D11" s="197" t="s">
        <v>499</v>
      </c>
      <c r="E11" s="197"/>
      <c r="F11" s="196"/>
      <c r="G11" s="196"/>
      <c r="H11" s="197"/>
    </row>
    <row r="12" spans="1:8" ht="60" x14ac:dyDescent="0.25">
      <c r="A12" s="196" t="s">
        <v>489</v>
      </c>
      <c r="B12" s="196" t="s">
        <v>493</v>
      </c>
      <c r="C12" s="197" t="s">
        <v>500</v>
      </c>
      <c r="D12" s="197" t="s">
        <v>501</v>
      </c>
      <c r="E12" s="196"/>
      <c r="F12" s="196"/>
      <c r="G12" s="196"/>
      <c r="H12" s="197"/>
    </row>
    <row r="13" spans="1:8" ht="90" x14ac:dyDescent="0.25">
      <c r="A13" s="196" t="s">
        <v>489</v>
      </c>
      <c r="B13" s="196" t="s">
        <v>502</v>
      </c>
      <c r="C13" s="197" t="s">
        <v>503</v>
      </c>
      <c r="D13" s="197" t="s">
        <v>504</v>
      </c>
      <c r="E13" s="196"/>
      <c r="F13" s="196"/>
      <c r="G13" s="196"/>
      <c r="H13" s="197"/>
    </row>
    <row r="14" spans="1:8" ht="36.75" customHeight="1" x14ac:dyDescent="0.25">
      <c r="A14" s="196" t="s">
        <v>489</v>
      </c>
      <c r="B14" s="196" t="s">
        <v>490</v>
      </c>
      <c r="C14" s="196" t="s">
        <v>505</v>
      </c>
      <c r="D14" s="197" t="s">
        <v>506</v>
      </c>
      <c r="E14" s="196"/>
      <c r="F14" s="196"/>
      <c r="G14" s="196"/>
      <c r="H14" s="197"/>
    </row>
    <row r="15" spans="1:8" ht="111" customHeight="1" x14ac:dyDescent="0.25">
      <c r="A15" s="198" t="s">
        <v>489</v>
      </c>
      <c r="B15" s="198" t="s">
        <v>507</v>
      </c>
      <c r="C15" s="199" t="s">
        <v>508</v>
      </c>
      <c r="D15" s="199" t="s">
        <v>509</v>
      </c>
      <c r="E15" s="198"/>
      <c r="F15" s="198"/>
      <c r="G15" s="198"/>
      <c r="H15" s="199"/>
    </row>
    <row r="16" spans="1:8" ht="105" customHeight="1" x14ac:dyDescent="0.25">
      <c r="A16" s="197" t="s">
        <v>510</v>
      </c>
      <c r="B16" s="196" t="s">
        <v>490</v>
      </c>
      <c r="C16" s="197" t="s">
        <v>511</v>
      </c>
      <c r="D16" s="197" t="s">
        <v>512</v>
      </c>
      <c r="E16" s="197"/>
      <c r="F16" s="197"/>
      <c r="G16" s="196"/>
      <c r="H16" s="197"/>
    </row>
    <row r="17" spans="1:8" ht="105" customHeight="1" x14ac:dyDescent="0.25">
      <c r="A17" s="197" t="s">
        <v>510</v>
      </c>
      <c r="B17" s="196" t="s">
        <v>490</v>
      </c>
      <c r="C17" s="197" t="s">
        <v>513</v>
      </c>
      <c r="D17" s="197" t="s">
        <v>514</v>
      </c>
      <c r="E17" s="197"/>
      <c r="F17" s="197"/>
      <c r="G17" s="196"/>
      <c r="H17" s="197"/>
    </row>
    <row r="18" spans="1:8" ht="60" x14ac:dyDescent="0.25">
      <c r="A18" s="197" t="s">
        <v>515</v>
      </c>
      <c r="B18" s="197" t="s">
        <v>516</v>
      </c>
      <c r="C18" s="197" t="s">
        <v>517</v>
      </c>
      <c r="D18" s="197" t="s">
        <v>518</v>
      </c>
      <c r="E18" s="197"/>
      <c r="F18" s="197"/>
      <c r="G18" s="197"/>
      <c r="H18" s="197"/>
    </row>
    <row r="19" spans="1:8" ht="30" x14ac:dyDescent="0.25">
      <c r="A19" s="197" t="s">
        <v>510</v>
      </c>
      <c r="B19" s="197" t="s">
        <v>519</v>
      </c>
      <c r="C19" s="197" t="s">
        <v>520</v>
      </c>
      <c r="D19" s="197" t="s">
        <v>521</v>
      </c>
      <c r="E19" s="197"/>
      <c r="F19" s="197"/>
      <c r="G19" s="197"/>
      <c r="H19" s="197"/>
    </row>
    <row r="20" spans="1:8" ht="90" x14ac:dyDescent="0.25">
      <c r="A20" s="197" t="s">
        <v>510</v>
      </c>
      <c r="B20" s="197" t="s">
        <v>516</v>
      </c>
      <c r="C20" s="197" t="s">
        <v>522</v>
      </c>
      <c r="D20" s="197" t="s">
        <v>523</v>
      </c>
      <c r="E20" s="197"/>
      <c r="F20" s="197"/>
      <c r="G20" s="197"/>
      <c r="H20" s="197"/>
    </row>
    <row r="21" spans="1:8" ht="45" x14ac:dyDescent="0.25">
      <c r="A21" s="197" t="s">
        <v>510</v>
      </c>
      <c r="B21" s="197" t="s">
        <v>490</v>
      </c>
      <c r="C21" s="197" t="s">
        <v>524</v>
      </c>
      <c r="D21" s="197" t="s">
        <v>525</v>
      </c>
      <c r="E21" s="197"/>
      <c r="F21" s="197"/>
      <c r="G21" s="197"/>
      <c r="H21" s="197"/>
    </row>
    <row r="22" spans="1:8" ht="60" customHeight="1" x14ac:dyDescent="0.25">
      <c r="A22" s="197" t="s">
        <v>510</v>
      </c>
      <c r="B22" s="197" t="s">
        <v>490</v>
      </c>
      <c r="C22" s="197" t="s">
        <v>526</v>
      </c>
      <c r="D22" s="197" t="s">
        <v>527</v>
      </c>
      <c r="E22" s="197"/>
      <c r="F22" s="197"/>
      <c r="G22" s="197"/>
      <c r="H22" s="197"/>
    </row>
    <row r="23" spans="1:8" ht="65.25" customHeight="1" x14ac:dyDescent="0.25">
      <c r="A23" s="199" t="s">
        <v>528</v>
      </c>
      <c r="B23" s="198" t="s">
        <v>529</v>
      </c>
      <c r="C23" s="199" t="s">
        <v>530</v>
      </c>
      <c r="D23" s="199" t="s">
        <v>531</v>
      </c>
      <c r="E23" s="199"/>
      <c r="F23" s="199"/>
      <c r="G23" s="198"/>
      <c r="H23" s="199"/>
    </row>
    <row r="24" spans="1:8" ht="69" customHeight="1" x14ac:dyDescent="0.25">
      <c r="A24" s="199" t="s">
        <v>532</v>
      </c>
      <c r="B24" s="199" t="s">
        <v>533</v>
      </c>
      <c r="C24" s="199" t="s">
        <v>534</v>
      </c>
      <c r="D24" s="199" t="s">
        <v>535</v>
      </c>
      <c r="E24" s="199"/>
      <c r="F24" s="199"/>
      <c r="G24" s="199"/>
      <c r="H24" s="199"/>
    </row>
    <row r="25" spans="1:8" ht="78.75" customHeight="1" x14ac:dyDescent="0.25">
      <c r="A25" s="199" t="s">
        <v>532</v>
      </c>
      <c r="B25" s="199" t="s">
        <v>533</v>
      </c>
      <c r="C25" s="199" t="s">
        <v>536</v>
      </c>
      <c r="D25" s="199" t="s">
        <v>537</v>
      </c>
      <c r="E25" s="199"/>
      <c r="F25" s="199"/>
      <c r="G25" s="199"/>
      <c r="H25" s="199"/>
    </row>
    <row r="26" spans="1:8" ht="60" x14ac:dyDescent="0.25">
      <c r="A26" s="199" t="s">
        <v>532</v>
      </c>
      <c r="B26" s="199" t="s">
        <v>533</v>
      </c>
      <c r="C26" s="199" t="s">
        <v>538</v>
      </c>
      <c r="D26" s="199" t="s">
        <v>539</v>
      </c>
      <c r="E26" s="199"/>
      <c r="F26" s="199"/>
      <c r="G26" s="199"/>
      <c r="H26" s="199"/>
    </row>
    <row r="27" spans="1:8" ht="60" x14ac:dyDescent="0.25">
      <c r="A27" s="199" t="s">
        <v>532</v>
      </c>
      <c r="B27" s="199" t="s">
        <v>533</v>
      </c>
      <c r="C27" s="199" t="s">
        <v>540</v>
      </c>
      <c r="D27" s="199" t="s">
        <v>541</v>
      </c>
      <c r="E27" s="199"/>
      <c r="F27" s="199"/>
      <c r="G27" s="199"/>
      <c r="H27" s="199"/>
    </row>
    <row r="28" spans="1:8" ht="60" x14ac:dyDescent="0.25">
      <c r="A28" s="199" t="s">
        <v>532</v>
      </c>
      <c r="B28" s="199" t="s">
        <v>533</v>
      </c>
      <c r="C28" s="199" t="s">
        <v>542</v>
      </c>
      <c r="D28" s="199" t="s">
        <v>543</v>
      </c>
      <c r="E28" s="199"/>
      <c r="F28" s="199"/>
      <c r="G28" s="199"/>
      <c r="H28" s="199"/>
    </row>
    <row r="29" spans="1:8" ht="60" x14ac:dyDescent="0.25">
      <c r="A29" s="199" t="s">
        <v>532</v>
      </c>
      <c r="B29" s="199" t="s">
        <v>533</v>
      </c>
      <c r="C29" s="199" t="s">
        <v>544</v>
      </c>
      <c r="D29" s="199" t="s">
        <v>545</v>
      </c>
      <c r="E29" s="199"/>
      <c r="F29" s="199"/>
      <c r="G29" s="199"/>
      <c r="H29" s="199"/>
    </row>
    <row r="30" spans="1:8" ht="30" x14ac:dyDescent="0.25">
      <c r="A30" s="199" t="s">
        <v>510</v>
      </c>
      <c r="B30" s="199" t="s">
        <v>490</v>
      </c>
      <c r="C30" s="199" t="s">
        <v>546</v>
      </c>
      <c r="D30" s="199" t="s">
        <v>547</v>
      </c>
      <c r="E30" s="199"/>
      <c r="F30" s="199"/>
      <c r="G30" s="199"/>
      <c r="H30" s="199"/>
    </row>
    <row r="31" spans="1:8" ht="60" x14ac:dyDescent="0.25">
      <c r="A31" s="199" t="s">
        <v>532</v>
      </c>
      <c r="B31" s="199" t="s">
        <v>533</v>
      </c>
      <c r="C31" s="199" t="s">
        <v>548</v>
      </c>
      <c r="D31" s="199" t="s">
        <v>549</v>
      </c>
      <c r="E31" s="199"/>
      <c r="F31" s="199"/>
      <c r="G31" s="199"/>
      <c r="H31" s="199"/>
    </row>
    <row r="32" spans="1:8" ht="75" x14ac:dyDescent="0.25">
      <c r="A32" s="199" t="s">
        <v>532</v>
      </c>
      <c r="B32" s="199" t="s">
        <v>533</v>
      </c>
      <c r="C32" s="199" t="s">
        <v>550</v>
      </c>
      <c r="D32" s="199" t="s">
        <v>551</v>
      </c>
      <c r="E32" s="199"/>
      <c r="F32" s="199"/>
      <c r="G32" s="199"/>
      <c r="H32" s="199"/>
    </row>
    <row r="33" spans="1:8" ht="30" x14ac:dyDescent="0.25">
      <c r="A33" s="199" t="s">
        <v>510</v>
      </c>
      <c r="B33" s="199" t="s">
        <v>490</v>
      </c>
      <c r="C33" s="199" t="s">
        <v>552</v>
      </c>
      <c r="D33" s="199" t="s">
        <v>547</v>
      </c>
      <c r="E33" s="199"/>
      <c r="F33" s="199"/>
      <c r="G33" s="199"/>
      <c r="H33" s="199"/>
    </row>
    <row r="34" spans="1:8" ht="30" x14ac:dyDescent="0.25">
      <c r="A34" s="199" t="s">
        <v>510</v>
      </c>
      <c r="B34" s="199" t="s">
        <v>510</v>
      </c>
      <c r="C34" s="199" t="s">
        <v>553</v>
      </c>
      <c r="D34" s="199" t="s">
        <v>547</v>
      </c>
      <c r="E34" s="199"/>
      <c r="F34" s="199"/>
      <c r="G34" s="199"/>
      <c r="H34" s="199"/>
    </row>
    <row r="35" spans="1:8" ht="75" x14ac:dyDescent="0.25">
      <c r="A35" s="199" t="s">
        <v>532</v>
      </c>
      <c r="B35" s="199" t="s">
        <v>533</v>
      </c>
      <c r="C35" s="199" t="s">
        <v>554</v>
      </c>
      <c r="D35" s="199" t="s">
        <v>551</v>
      </c>
      <c r="E35" s="199"/>
      <c r="F35" s="199"/>
      <c r="G35" s="199"/>
      <c r="H35" s="199"/>
    </row>
  </sheetData>
  <mergeCells count="1">
    <mergeCell ref="B5:H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F22" sqref="F22"/>
    </sheetView>
  </sheetViews>
  <sheetFormatPr baseColWidth="10" defaultRowHeight="15" x14ac:dyDescent="0.25"/>
  <cols>
    <col min="1" max="1" width="30.5703125" customWidth="1"/>
  </cols>
  <sheetData>
    <row r="1" spans="1:14" ht="36" customHeight="1" x14ac:dyDescent="0.25">
      <c r="A1" s="470"/>
      <c r="B1" s="469" t="s">
        <v>599</v>
      </c>
      <c r="C1" s="469"/>
      <c r="D1" s="469"/>
      <c r="E1" s="469"/>
      <c r="F1" s="469"/>
      <c r="G1" s="469"/>
      <c r="H1" s="469"/>
      <c r="I1" s="469"/>
      <c r="J1" s="469"/>
      <c r="K1" s="469"/>
      <c r="L1" s="469"/>
      <c r="M1" s="469"/>
      <c r="N1" s="469"/>
    </row>
    <row r="2" spans="1:14" ht="34.5" customHeight="1" x14ac:dyDescent="0.25">
      <c r="A2" s="470"/>
      <c r="B2" s="469"/>
      <c r="C2" s="469"/>
      <c r="D2" s="469"/>
      <c r="E2" s="469"/>
      <c r="F2" s="469"/>
      <c r="G2" s="469"/>
      <c r="H2" s="469"/>
      <c r="I2" s="469"/>
      <c r="J2" s="469"/>
      <c r="K2" s="469"/>
      <c r="L2" s="469"/>
      <c r="M2" s="469"/>
      <c r="N2" s="469"/>
    </row>
    <row r="3" spans="1:14" x14ac:dyDescent="0.25">
      <c r="A3" s="470"/>
      <c r="B3" s="469"/>
      <c r="C3" s="469"/>
      <c r="D3" s="469"/>
      <c r="E3" s="469"/>
      <c r="F3" s="469"/>
      <c r="G3" s="469"/>
      <c r="H3" s="469"/>
      <c r="I3" s="469"/>
      <c r="J3" s="469"/>
      <c r="K3" s="469"/>
      <c r="L3" s="469"/>
      <c r="M3" s="469"/>
      <c r="N3" s="469"/>
    </row>
    <row r="4" spans="1:14" ht="30.75" thickBot="1" x14ac:dyDescent="0.3">
      <c r="A4" s="209" t="s">
        <v>77</v>
      </c>
      <c r="B4" s="210" t="s">
        <v>484</v>
      </c>
      <c r="C4" s="211" t="s">
        <v>561</v>
      </c>
      <c r="D4" s="211" t="s">
        <v>562</v>
      </c>
      <c r="E4" s="211" t="s">
        <v>563</v>
      </c>
      <c r="F4" s="211" t="s">
        <v>564</v>
      </c>
      <c r="G4" s="211" t="s">
        <v>565</v>
      </c>
      <c r="H4" s="211" t="s">
        <v>566</v>
      </c>
      <c r="I4" s="211" t="s">
        <v>567</v>
      </c>
      <c r="J4" s="211" t="s">
        <v>568</v>
      </c>
      <c r="K4" s="211" t="s">
        <v>569</v>
      </c>
      <c r="L4" s="211" t="s">
        <v>570</v>
      </c>
      <c r="M4" s="211" t="s">
        <v>571</v>
      </c>
      <c r="N4" s="211" t="s">
        <v>572</v>
      </c>
    </row>
    <row r="5" spans="1:14" ht="15.75" thickBot="1" x14ac:dyDescent="0.3">
      <c r="A5" s="204" t="s">
        <v>573</v>
      </c>
      <c r="B5" s="205" t="s">
        <v>574</v>
      </c>
      <c r="C5" s="205"/>
      <c r="D5" s="206"/>
      <c r="E5" s="205"/>
      <c r="F5" s="205"/>
      <c r="G5" s="205"/>
      <c r="H5" s="205"/>
      <c r="I5" s="205"/>
      <c r="J5" s="205"/>
      <c r="K5" s="205"/>
      <c r="L5" s="205"/>
      <c r="M5" s="205"/>
      <c r="N5" s="205"/>
    </row>
    <row r="6" spans="1:14" ht="29.25" thickBot="1" x14ac:dyDescent="0.3">
      <c r="A6" s="204" t="s">
        <v>575</v>
      </c>
      <c r="B6" s="205" t="s">
        <v>576</v>
      </c>
      <c r="C6" s="205"/>
      <c r="D6" s="206"/>
      <c r="E6" s="212"/>
      <c r="F6" s="205"/>
      <c r="G6" s="205"/>
      <c r="H6" s="205"/>
      <c r="I6" s="205"/>
      <c r="J6" s="205"/>
      <c r="K6" s="205"/>
      <c r="L6" s="205"/>
      <c r="M6" s="205"/>
      <c r="N6" s="205"/>
    </row>
    <row r="7" spans="1:14" ht="29.25" thickBot="1" x14ac:dyDescent="0.3">
      <c r="A7" s="204" t="s">
        <v>577</v>
      </c>
      <c r="B7" s="205" t="s">
        <v>578</v>
      </c>
      <c r="C7" s="205"/>
      <c r="D7" s="205"/>
      <c r="E7" s="207"/>
      <c r="F7" s="205"/>
      <c r="G7" s="205"/>
      <c r="H7" s="205"/>
      <c r="I7" s="205"/>
      <c r="J7" s="205"/>
      <c r="K7" s="205"/>
      <c r="L7" s="205"/>
      <c r="M7" s="205"/>
      <c r="N7" s="205"/>
    </row>
    <row r="8" spans="1:14" ht="29.25" thickBot="1" x14ac:dyDescent="0.3">
      <c r="A8" s="204" t="s">
        <v>579</v>
      </c>
      <c r="B8" s="205" t="s">
        <v>578</v>
      </c>
      <c r="C8" s="205"/>
      <c r="D8" s="205"/>
      <c r="E8" s="205"/>
      <c r="F8" s="206"/>
      <c r="G8" s="205"/>
      <c r="H8" s="205"/>
      <c r="I8" s="205"/>
      <c r="J8" s="205"/>
      <c r="K8" s="205"/>
      <c r="L8" s="205"/>
      <c r="M8" s="205"/>
      <c r="N8" s="205"/>
    </row>
    <row r="9" spans="1:14" ht="29.25" thickBot="1" x14ac:dyDescent="0.3">
      <c r="A9" s="204" t="s">
        <v>580</v>
      </c>
      <c r="B9" s="205" t="s">
        <v>578</v>
      </c>
      <c r="C9" s="205"/>
      <c r="D9" s="205"/>
      <c r="E9" s="205"/>
      <c r="F9" s="205"/>
      <c r="G9" s="207"/>
      <c r="H9" s="205"/>
      <c r="I9" s="205"/>
      <c r="J9" s="205"/>
      <c r="K9" s="205"/>
      <c r="L9" s="205"/>
      <c r="M9" s="205"/>
      <c r="N9" s="205"/>
    </row>
    <row r="10" spans="1:14" ht="29.25" thickBot="1" x14ac:dyDescent="0.3">
      <c r="A10" s="204" t="s">
        <v>581</v>
      </c>
      <c r="B10" s="205" t="s">
        <v>582</v>
      </c>
      <c r="C10" s="205"/>
      <c r="D10" s="205"/>
      <c r="E10" s="205"/>
      <c r="F10" s="205"/>
      <c r="G10" s="206"/>
      <c r="H10" s="205"/>
      <c r="I10" s="205"/>
      <c r="J10" s="205"/>
      <c r="K10" s="205"/>
      <c r="L10" s="205"/>
      <c r="M10" s="205"/>
      <c r="N10" s="205"/>
    </row>
    <row r="11" spans="1:14" ht="29.25" thickBot="1" x14ac:dyDescent="0.3">
      <c r="A11" s="204" t="s">
        <v>583</v>
      </c>
      <c r="B11" s="205" t="s">
        <v>582</v>
      </c>
      <c r="C11" s="205"/>
      <c r="D11" s="205"/>
      <c r="E11" s="205"/>
      <c r="F11" s="205"/>
      <c r="G11" s="206"/>
      <c r="H11" s="205"/>
      <c r="I11" s="205"/>
      <c r="J11" s="205"/>
      <c r="K11" s="205"/>
      <c r="L11" s="205"/>
      <c r="M11" s="205"/>
      <c r="N11" s="205"/>
    </row>
    <row r="12" spans="1:14" ht="29.25" thickBot="1" x14ac:dyDescent="0.3">
      <c r="A12" s="204" t="s">
        <v>584</v>
      </c>
      <c r="B12" s="205" t="s">
        <v>578</v>
      </c>
      <c r="C12" s="205"/>
      <c r="D12" s="205"/>
      <c r="E12" s="205"/>
      <c r="F12" s="206"/>
      <c r="G12" s="212"/>
      <c r="H12" s="205"/>
      <c r="I12" s="205"/>
      <c r="J12" s="205"/>
      <c r="K12" s="205"/>
      <c r="L12" s="205"/>
      <c r="M12" s="205"/>
      <c r="N12" s="205"/>
    </row>
    <row r="13" spans="1:14" ht="28.5" x14ac:dyDescent="0.25">
      <c r="A13" s="467" t="s">
        <v>585</v>
      </c>
      <c r="B13" s="208" t="s">
        <v>586</v>
      </c>
      <c r="C13" s="467"/>
      <c r="D13" s="467"/>
      <c r="E13" s="467"/>
      <c r="F13" s="467"/>
      <c r="G13" s="467"/>
      <c r="H13" s="471"/>
      <c r="I13" s="467"/>
      <c r="J13" s="467"/>
      <c r="K13" s="467"/>
      <c r="L13" s="467"/>
      <c r="M13" s="467"/>
      <c r="N13" s="467"/>
    </row>
    <row r="14" spans="1:14" ht="29.25" thickBot="1" x14ac:dyDescent="0.3">
      <c r="A14" s="468"/>
      <c r="B14" s="205" t="s">
        <v>582</v>
      </c>
      <c r="C14" s="468"/>
      <c r="D14" s="468"/>
      <c r="E14" s="468"/>
      <c r="F14" s="468"/>
      <c r="G14" s="468"/>
      <c r="H14" s="472"/>
      <c r="I14" s="468"/>
      <c r="J14" s="468"/>
      <c r="K14" s="468"/>
      <c r="L14" s="468"/>
      <c r="M14" s="468"/>
      <c r="N14" s="468"/>
    </row>
    <row r="15" spans="1:14" x14ac:dyDescent="0.25">
      <c r="A15" s="467" t="s">
        <v>587</v>
      </c>
      <c r="B15" s="208"/>
      <c r="C15" s="467"/>
      <c r="D15" s="467"/>
      <c r="E15" s="467"/>
      <c r="F15" s="467"/>
      <c r="G15" s="467"/>
      <c r="H15" s="467"/>
      <c r="I15" s="467"/>
      <c r="J15" s="467"/>
      <c r="K15" s="467"/>
      <c r="L15" s="467"/>
      <c r="M15" s="467"/>
      <c r="N15" s="467"/>
    </row>
    <row r="16" spans="1:14" ht="29.25" thickBot="1" x14ac:dyDescent="0.3">
      <c r="A16" s="468"/>
      <c r="B16" s="205" t="s">
        <v>582</v>
      </c>
      <c r="C16" s="468"/>
      <c r="D16" s="468"/>
      <c r="E16" s="468"/>
      <c r="F16" s="468"/>
      <c r="G16" s="468"/>
      <c r="H16" s="468"/>
      <c r="I16" s="468"/>
      <c r="J16" s="468"/>
      <c r="K16" s="468"/>
      <c r="L16" s="468"/>
      <c r="M16" s="468"/>
      <c r="N16" s="468"/>
    </row>
    <row r="17" spans="1:14" ht="57.75" thickBot="1" x14ac:dyDescent="0.3">
      <c r="A17" s="204" t="s">
        <v>588</v>
      </c>
      <c r="B17" s="205" t="s">
        <v>589</v>
      </c>
      <c r="C17" s="205"/>
      <c r="D17" s="205"/>
      <c r="E17" s="205"/>
      <c r="F17" s="205"/>
      <c r="G17" s="205"/>
      <c r="H17" s="205"/>
      <c r="I17" s="206"/>
      <c r="J17" s="205"/>
      <c r="K17" s="205"/>
      <c r="L17" s="205"/>
      <c r="M17" s="205"/>
      <c r="N17" s="205"/>
    </row>
    <row r="18" spans="1:14" ht="57.75" thickBot="1" x14ac:dyDescent="0.3">
      <c r="A18" s="204" t="s">
        <v>590</v>
      </c>
      <c r="B18" s="205" t="s">
        <v>589</v>
      </c>
      <c r="C18" s="205"/>
      <c r="D18" s="205"/>
      <c r="E18" s="205"/>
      <c r="F18" s="205"/>
      <c r="G18" s="206"/>
      <c r="H18" s="205"/>
      <c r="I18" s="205"/>
      <c r="J18" s="205"/>
      <c r="K18" s="205"/>
      <c r="L18" s="205"/>
      <c r="M18" s="205"/>
      <c r="N18" s="205"/>
    </row>
    <row r="19" spans="1:14" ht="29.25" thickBot="1" x14ac:dyDescent="0.3">
      <c r="A19" s="204" t="s">
        <v>591</v>
      </c>
      <c r="B19" s="205" t="s">
        <v>592</v>
      </c>
      <c r="C19" s="205"/>
      <c r="D19" s="205"/>
      <c r="E19" s="205"/>
      <c r="F19" s="205"/>
      <c r="G19" s="205"/>
      <c r="H19" s="205"/>
      <c r="I19" s="205"/>
      <c r="J19" s="205"/>
      <c r="K19" s="205"/>
      <c r="L19" s="205"/>
      <c r="M19" s="205"/>
      <c r="N19" s="205"/>
    </row>
    <row r="20" spans="1:14" ht="29.25" thickBot="1" x14ac:dyDescent="0.3">
      <c r="A20" s="204" t="s">
        <v>593</v>
      </c>
      <c r="B20" s="205" t="s">
        <v>594</v>
      </c>
      <c r="C20" s="206"/>
      <c r="D20" s="206"/>
      <c r="E20" s="206"/>
      <c r="F20" s="206"/>
      <c r="G20" s="206"/>
      <c r="H20" s="206"/>
      <c r="I20" s="206"/>
      <c r="J20" s="206"/>
      <c r="K20" s="206"/>
      <c r="L20" s="206"/>
      <c r="M20" s="206"/>
      <c r="N20" s="206"/>
    </row>
    <row r="21" spans="1:14" ht="57.75" thickBot="1" x14ac:dyDescent="0.3">
      <c r="A21" s="204" t="s">
        <v>595</v>
      </c>
      <c r="B21" s="205" t="s">
        <v>596</v>
      </c>
      <c r="C21" s="205"/>
      <c r="D21" s="205"/>
      <c r="E21" s="205"/>
      <c r="F21" s="205"/>
      <c r="G21" s="205"/>
      <c r="H21" s="205"/>
      <c r="I21" s="205"/>
      <c r="J21" s="205"/>
      <c r="K21" s="206"/>
      <c r="L21" s="205"/>
      <c r="M21" s="205"/>
      <c r="N21" s="205"/>
    </row>
    <row r="22" spans="1:14" ht="43.5" thickBot="1" x14ac:dyDescent="0.3">
      <c r="A22" s="204" t="s">
        <v>597</v>
      </c>
      <c r="B22" s="205" t="s">
        <v>594</v>
      </c>
      <c r="C22" s="206"/>
      <c r="D22" s="206"/>
      <c r="E22" s="206"/>
      <c r="F22" s="206"/>
      <c r="G22" s="206"/>
      <c r="H22" s="206"/>
      <c r="I22" s="206"/>
      <c r="J22" s="206"/>
      <c r="K22" s="206"/>
      <c r="L22" s="206"/>
      <c r="M22" s="206"/>
      <c r="N22" s="206"/>
    </row>
    <row r="23" spans="1:14" ht="29.25" thickBot="1" x14ac:dyDescent="0.3">
      <c r="A23" s="204" t="s">
        <v>598</v>
      </c>
      <c r="B23" s="205" t="s">
        <v>582</v>
      </c>
      <c r="C23" s="205"/>
      <c r="D23" s="205"/>
      <c r="E23" s="205"/>
      <c r="F23" s="205"/>
      <c r="G23" s="205"/>
      <c r="H23" s="205"/>
      <c r="I23" s="205"/>
      <c r="J23" s="205"/>
      <c r="K23" s="205"/>
      <c r="L23" s="205"/>
      <c r="M23" s="205"/>
      <c r="N23" s="206"/>
    </row>
  </sheetData>
  <mergeCells count="28">
    <mergeCell ref="A13:A14"/>
    <mergeCell ref="C13:C14"/>
    <mergeCell ref="D13:D14"/>
    <mergeCell ref="E13:E14"/>
    <mergeCell ref="F13:F14"/>
    <mergeCell ref="A1:A3"/>
    <mergeCell ref="N13:N14"/>
    <mergeCell ref="A15:A16"/>
    <mergeCell ref="C15:C16"/>
    <mergeCell ref="D15:D16"/>
    <mergeCell ref="E15:E16"/>
    <mergeCell ref="F15:F16"/>
    <mergeCell ref="G15:G16"/>
    <mergeCell ref="H15:H16"/>
    <mergeCell ref="I15:I16"/>
    <mergeCell ref="J15:J16"/>
    <mergeCell ref="H13:H14"/>
    <mergeCell ref="I13:I14"/>
    <mergeCell ref="J13:J14"/>
    <mergeCell ref="K13:K14"/>
    <mergeCell ref="L13:L14"/>
    <mergeCell ref="K15:K16"/>
    <mergeCell ref="L15:L16"/>
    <mergeCell ref="M15:M16"/>
    <mergeCell ref="N15:N16"/>
    <mergeCell ref="B1:N3"/>
    <mergeCell ref="M13:M14"/>
    <mergeCell ref="G13:G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8"/>
  <sheetViews>
    <sheetView topLeftCell="A26" zoomScale="90" zoomScaleNormal="90" workbookViewId="0">
      <selection activeCell="B37" sqref="B37"/>
    </sheetView>
  </sheetViews>
  <sheetFormatPr baseColWidth="10" defaultColWidth="10.85546875" defaultRowHeight="15" x14ac:dyDescent="0.25"/>
  <cols>
    <col min="1" max="1" width="10.85546875" style="214"/>
    <col min="2" max="2" width="18.7109375" style="214" customWidth="1"/>
    <col min="3" max="3" width="66.42578125" style="214" customWidth="1"/>
    <col min="4" max="5" width="15.140625" style="214" customWidth="1"/>
    <col min="6" max="6" width="17.42578125" style="214" customWidth="1"/>
    <col min="7" max="7" width="13.85546875" style="214" customWidth="1"/>
    <col min="8" max="8" width="22.42578125" style="214" customWidth="1"/>
    <col min="9" max="9" width="16.42578125" style="214" customWidth="1"/>
    <col min="10" max="10" width="16.140625" style="214" bestFit="1" customWidth="1"/>
    <col min="11" max="11" width="16.7109375" style="214" customWidth="1"/>
    <col min="12" max="12" width="47.140625" style="214" customWidth="1"/>
    <col min="13" max="14" width="20.42578125" style="231" customWidth="1"/>
    <col min="15" max="15" width="14" style="214" customWidth="1"/>
    <col min="16" max="257" width="10.85546875" style="214"/>
    <col min="258" max="258" width="18.7109375" style="214" customWidth="1"/>
    <col min="259" max="259" width="66.42578125" style="214" customWidth="1"/>
    <col min="260" max="261" width="15.140625" style="214" customWidth="1"/>
    <col min="262" max="262" width="17.42578125" style="214" customWidth="1"/>
    <col min="263" max="263" width="13.85546875" style="214" customWidth="1"/>
    <col min="264" max="264" width="22.42578125" style="214" customWidth="1"/>
    <col min="265" max="265" width="16.42578125" style="214" customWidth="1"/>
    <col min="266" max="266" width="16.140625" style="214" bestFit="1" customWidth="1"/>
    <col min="267" max="267" width="16.7109375" style="214" customWidth="1"/>
    <col min="268" max="268" width="47.140625" style="214" customWidth="1"/>
    <col min="269" max="270" width="20.42578125" style="214" customWidth="1"/>
    <col min="271" max="271" width="14" style="214" customWidth="1"/>
    <col min="272" max="513" width="10.85546875" style="214"/>
    <col min="514" max="514" width="18.7109375" style="214" customWidth="1"/>
    <col min="515" max="515" width="66.42578125" style="214" customWidth="1"/>
    <col min="516" max="517" width="15.140625" style="214" customWidth="1"/>
    <col min="518" max="518" width="17.42578125" style="214" customWidth="1"/>
    <col min="519" max="519" width="13.85546875" style="214" customWidth="1"/>
    <col min="520" max="520" width="22.42578125" style="214" customWidth="1"/>
    <col min="521" max="521" width="16.42578125" style="214" customWidth="1"/>
    <col min="522" max="522" width="16.140625" style="214" bestFit="1" customWidth="1"/>
    <col min="523" max="523" width="16.7109375" style="214" customWidth="1"/>
    <col min="524" max="524" width="47.140625" style="214" customWidth="1"/>
    <col min="525" max="526" width="20.42578125" style="214" customWidth="1"/>
    <col min="527" max="527" width="14" style="214" customWidth="1"/>
    <col min="528" max="769" width="10.85546875" style="214"/>
    <col min="770" max="770" width="18.7109375" style="214" customWidth="1"/>
    <col min="771" max="771" width="66.42578125" style="214" customWidth="1"/>
    <col min="772" max="773" width="15.140625" style="214" customWidth="1"/>
    <col min="774" max="774" width="17.42578125" style="214" customWidth="1"/>
    <col min="775" max="775" width="13.85546875" style="214" customWidth="1"/>
    <col min="776" max="776" width="22.42578125" style="214" customWidth="1"/>
    <col min="777" max="777" width="16.42578125" style="214" customWidth="1"/>
    <col min="778" max="778" width="16.140625" style="214" bestFit="1" customWidth="1"/>
    <col min="779" max="779" width="16.7109375" style="214" customWidth="1"/>
    <col min="780" max="780" width="47.140625" style="214" customWidth="1"/>
    <col min="781" max="782" width="20.42578125" style="214" customWidth="1"/>
    <col min="783" max="783" width="14" style="214" customWidth="1"/>
    <col min="784" max="1025" width="10.85546875" style="214"/>
    <col min="1026" max="1026" width="18.7109375" style="214" customWidth="1"/>
    <col min="1027" max="1027" width="66.42578125" style="214" customWidth="1"/>
    <col min="1028" max="1029" width="15.140625" style="214" customWidth="1"/>
    <col min="1030" max="1030" width="17.42578125" style="214" customWidth="1"/>
    <col min="1031" max="1031" width="13.85546875" style="214" customWidth="1"/>
    <col min="1032" max="1032" width="22.42578125" style="214" customWidth="1"/>
    <col min="1033" max="1033" width="16.42578125" style="214" customWidth="1"/>
    <col min="1034" max="1034" width="16.140625" style="214" bestFit="1" customWidth="1"/>
    <col min="1035" max="1035" width="16.7109375" style="214" customWidth="1"/>
    <col min="1036" max="1036" width="47.140625" style="214" customWidth="1"/>
    <col min="1037" max="1038" width="20.42578125" style="214" customWidth="1"/>
    <col min="1039" max="1039" width="14" style="214" customWidth="1"/>
    <col min="1040" max="1281" width="10.85546875" style="214"/>
    <col min="1282" max="1282" width="18.7109375" style="214" customWidth="1"/>
    <col min="1283" max="1283" width="66.42578125" style="214" customWidth="1"/>
    <col min="1284" max="1285" width="15.140625" style="214" customWidth="1"/>
    <col min="1286" max="1286" width="17.42578125" style="214" customWidth="1"/>
    <col min="1287" max="1287" width="13.85546875" style="214" customWidth="1"/>
    <col min="1288" max="1288" width="22.42578125" style="214" customWidth="1"/>
    <col min="1289" max="1289" width="16.42578125" style="214" customWidth="1"/>
    <col min="1290" max="1290" width="16.140625" style="214" bestFit="1" customWidth="1"/>
    <col min="1291" max="1291" width="16.7109375" style="214" customWidth="1"/>
    <col min="1292" max="1292" width="47.140625" style="214" customWidth="1"/>
    <col min="1293" max="1294" width="20.42578125" style="214" customWidth="1"/>
    <col min="1295" max="1295" width="14" style="214" customWidth="1"/>
    <col min="1296" max="1537" width="10.85546875" style="214"/>
    <col min="1538" max="1538" width="18.7109375" style="214" customWidth="1"/>
    <col min="1539" max="1539" width="66.42578125" style="214" customWidth="1"/>
    <col min="1540" max="1541" width="15.140625" style="214" customWidth="1"/>
    <col min="1542" max="1542" width="17.42578125" style="214" customWidth="1"/>
    <col min="1543" max="1543" width="13.85546875" style="214" customWidth="1"/>
    <col min="1544" max="1544" width="22.42578125" style="214" customWidth="1"/>
    <col min="1545" max="1545" width="16.42578125" style="214" customWidth="1"/>
    <col min="1546" max="1546" width="16.140625" style="214" bestFit="1" customWidth="1"/>
    <col min="1547" max="1547" width="16.7109375" style="214" customWidth="1"/>
    <col min="1548" max="1548" width="47.140625" style="214" customWidth="1"/>
    <col min="1549" max="1550" width="20.42578125" style="214" customWidth="1"/>
    <col min="1551" max="1551" width="14" style="214" customWidth="1"/>
    <col min="1552" max="1793" width="10.85546875" style="214"/>
    <col min="1794" max="1794" width="18.7109375" style="214" customWidth="1"/>
    <col min="1795" max="1795" width="66.42578125" style="214" customWidth="1"/>
    <col min="1796" max="1797" width="15.140625" style="214" customWidth="1"/>
    <col min="1798" max="1798" width="17.42578125" style="214" customWidth="1"/>
    <col min="1799" max="1799" width="13.85546875" style="214" customWidth="1"/>
    <col min="1800" max="1800" width="22.42578125" style="214" customWidth="1"/>
    <col min="1801" max="1801" width="16.42578125" style="214" customWidth="1"/>
    <col min="1802" max="1802" width="16.140625" style="214" bestFit="1" customWidth="1"/>
    <col min="1803" max="1803" width="16.7109375" style="214" customWidth="1"/>
    <col min="1804" max="1804" width="47.140625" style="214" customWidth="1"/>
    <col min="1805" max="1806" width="20.42578125" style="214" customWidth="1"/>
    <col min="1807" max="1807" width="14" style="214" customWidth="1"/>
    <col min="1808" max="2049" width="10.85546875" style="214"/>
    <col min="2050" max="2050" width="18.7109375" style="214" customWidth="1"/>
    <col min="2051" max="2051" width="66.42578125" style="214" customWidth="1"/>
    <col min="2052" max="2053" width="15.140625" style="214" customWidth="1"/>
    <col min="2054" max="2054" width="17.42578125" style="214" customWidth="1"/>
    <col min="2055" max="2055" width="13.85546875" style="214" customWidth="1"/>
    <col min="2056" max="2056" width="22.42578125" style="214" customWidth="1"/>
    <col min="2057" max="2057" width="16.42578125" style="214" customWidth="1"/>
    <col min="2058" max="2058" width="16.140625" style="214" bestFit="1" customWidth="1"/>
    <col min="2059" max="2059" width="16.7109375" style="214" customWidth="1"/>
    <col min="2060" max="2060" width="47.140625" style="214" customWidth="1"/>
    <col min="2061" max="2062" width="20.42578125" style="214" customWidth="1"/>
    <col min="2063" max="2063" width="14" style="214" customWidth="1"/>
    <col min="2064" max="2305" width="10.85546875" style="214"/>
    <col min="2306" max="2306" width="18.7109375" style="214" customWidth="1"/>
    <col min="2307" max="2307" width="66.42578125" style="214" customWidth="1"/>
    <col min="2308" max="2309" width="15.140625" style="214" customWidth="1"/>
    <col min="2310" max="2310" width="17.42578125" style="214" customWidth="1"/>
    <col min="2311" max="2311" width="13.85546875" style="214" customWidth="1"/>
    <col min="2312" max="2312" width="22.42578125" style="214" customWidth="1"/>
    <col min="2313" max="2313" width="16.42578125" style="214" customWidth="1"/>
    <col min="2314" max="2314" width="16.140625" style="214" bestFit="1" customWidth="1"/>
    <col min="2315" max="2315" width="16.7109375" style="214" customWidth="1"/>
    <col min="2316" max="2316" width="47.140625" style="214" customWidth="1"/>
    <col min="2317" max="2318" width="20.42578125" style="214" customWidth="1"/>
    <col min="2319" max="2319" width="14" style="214" customWidth="1"/>
    <col min="2320" max="2561" width="10.85546875" style="214"/>
    <col min="2562" max="2562" width="18.7109375" style="214" customWidth="1"/>
    <col min="2563" max="2563" width="66.42578125" style="214" customWidth="1"/>
    <col min="2564" max="2565" width="15.140625" style="214" customWidth="1"/>
    <col min="2566" max="2566" width="17.42578125" style="214" customWidth="1"/>
    <col min="2567" max="2567" width="13.85546875" style="214" customWidth="1"/>
    <col min="2568" max="2568" width="22.42578125" style="214" customWidth="1"/>
    <col min="2569" max="2569" width="16.42578125" style="214" customWidth="1"/>
    <col min="2570" max="2570" width="16.140625" style="214" bestFit="1" customWidth="1"/>
    <col min="2571" max="2571" width="16.7109375" style="214" customWidth="1"/>
    <col min="2572" max="2572" width="47.140625" style="214" customWidth="1"/>
    <col min="2573" max="2574" width="20.42578125" style="214" customWidth="1"/>
    <col min="2575" max="2575" width="14" style="214" customWidth="1"/>
    <col min="2576" max="2817" width="10.85546875" style="214"/>
    <col min="2818" max="2818" width="18.7109375" style="214" customWidth="1"/>
    <col min="2819" max="2819" width="66.42578125" style="214" customWidth="1"/>
    <col min="2820" max="2821" width="15.140625" style="214" customWidth="1"/>
    <col min="2822" max="2822" width="17.42578125" style="214" customWidth="1"/>
    <col min="2823" max="2823" width="13.85546875" style="214" customWidth="1"/>
    <col min="2824" max="2824" width="22.42578125" style="214" customWidth="1"/>
    <col min="2825" max="2825" width="16.42578125" style="214" customWidth="1"/>
    <col min="2826" max="2826" width="16.140625" style="214" bestFit="1" customWidth="1"/>
    <col min="2827" max="2827" width="16.7109375" style="214" customWidth="1"/>
    <col min="2828" max="2828" width="47.140625" style="214" customWidth="1"/>
    <col min="2829" max="2830" width="20.42578125" style="214" customWidth="1"/>
    <col min="2831" max="2831" width="14" style="214" customWidth="1"/>
    <col min="2832" max="3073" width="10.85546875" style="214"/>
    <col min="3074" max="3074" width="18.7109375" style="214" customWidth="1"/>
    <col min="3075" max="3075" width="66.42578125" style="214" customWidth="1"/>
    <col min="3076" max="3077" width="15.140625" style="214" customWidth="1"/>
    <col min="3078" max="3078" width="17.42578125" style="214" customWidth="1"/>
    <col min="3079" max="3079" width="13.85546875" style="214" customWidth="1"/>
    <col min="3080" max="3080" width="22.42578125" style="214" customWidth="1"/>
    <col min="3081" max="3081" width="16.42578125" style="214" customWidth="1"/>
    <col min="3082" max="3082" width="16.140625" style="214" bestFit="1" customWidth="1"/>
    <col min="3083" max="3083" width="16.7109375" style="214" customWidth="1"/>
    <col min="3084" max="3084" width="47.140625" style="214" customWidth="1"/>
    <col min="3085" max="3086" width="20.42578125" style="214" customWidth="1"/>
    <col min="3087" max="3087" width="14" style="214" customWidth="1"/>
    <col min="3088" max="3329" width="10.85546875" style="214"/>
    <col min="3330" max="3330" width="18.7109375" style="214" customWidth="1"/>
    <col min="3331" max="3331" width="66.42578125" style="214" customWidth="1"/>
    <col min="3332" max="3333" width="15.140625" style="214" customWidth="1"/>
    <col min="3334" max="3334" width="17.42578125" style="214" customWidth="1"/>
    <col min="3335" max="3335" width="13.85546875" style="214" customWidth="1"/>
    <col min="3336" max="3336" width="22.42578125" style="214" customWidth="1"/>
    <col min="3337" max="3337" width="16.42578125" style="214" customWidth="1"/>
    <col min="3338" max="3338" width="16.140625" style="214" bestFit="1" customWidth="1"/>
    <col min="3339" max="3339" width="16.7109375" style="214" customWidth="1"/>
    <col min="3340" max="3340" width="47.140625" style="214" customWidth="1"/>
    <col min="3341" max="3342" width="20.42578125" style="214" customWidth="1"/>
    <col min="3343" max="3343" width="14" style="214" customWidth="1"/>
    <col min="3344" max="3585" width="10.85546875" style="214"/>
    <col min="3586" max="3586" width="18.7109375" style="214" customWidth="1"/>
    <col min="3587" max="3587" width="66.42578125" style="214" customWidth="1"/>
    <col min="3588" max="3589" width="15.140625" style="214" customWidth="1"/>
    <col min="3590" max="3590" width="17.42578125" style="214" customWidth="1"/>
    <col min="3591" max="3591" width="13.85546875" style="214" customWidth="1"/>
    <col min="3592" max="3592" width="22.42578125" style="214" customWidth="1"/>
    <col min="3593" max="3593" width="16.42578125" style="214" customWidth="1"/>
    <col min="3594" max="3594" width="16.140625" style="214" bestFit="1" customWidth="1"/>
    <col min="3595" max="3595" width="16.7109375" style="214" customWidth="1"/>
    <col min="3596" max="3596" width="47.140625" style="214" customWidth="1"/>
    <col min="3597" max="3598" width="20.42578125" style="214" customWidth="1"/>
    <col min="3599" max="3599" width="14" style="214" customWidth="1"/>
    <col min="3600" max="3841" width="10.85546875" style="214"/>
    <col min="3842" max="3842" width="18.7109375" style="214" customWidth="1"/>
    <col min="3843" max="3843" width="66.42578125" style="214" customWidth="1"/>
    <col min="3844" max="3845" width="15.140625" style="214" customWidth="1"/>
    <col min="3846" max="3846" width="17.42578125" style="214" customWidth="1"/>
    <col min="3847" max="3847" width="13.85546875" style="214" customWidth="1"/>
    <col min="3848" max="3848" width="22.42578125" style="214" customWidth="1"/>
    <col min="3849" max="3849" width="16.42578125" style="214" customWidth="1"/>
    <col min="3850" max="3850" width="16.140625" style="214" bestFit="1" customWidth="1"/>
    <col min="3851" max="3851" width="16.7109375" style="214" customWidth="1"/>
    <col min="3852" max="3852" width="47.140625" style="214" customWidth="1"/>
    <col min="3853" max="3854" width="20.42578125" style="214" customWidth="1"/>
    <col min="3855" max="3855" width="14" style="214" customWidth="1"/>
    <col min="3856" max="4097" width="10.85546875" style="214"/>
    <col min="4098" max="4098" width="18.7109375" style="214" customWidth="1"/>
    <col min="4099" max="4099" width="66.42578125" style="214" customWidth="1"/>
    <col min="4100" max="4101" width="15.140625" style="214" customWidth="1"/>
    <col min="4102" max="4102" width="17.42578125" style="214" customWidth="1"/>
    <col min="4103" max="4103" width="13.85546875" style="214" customWidth="1"/>
    <col min="4104" max="4104" width="22.42578125" style="214" customWidth="1"/>
    <col min="4105" max="4105" width="16.42578125" style="214" customWidth="1"/>
    <col min="4106" max="4106" width="16.140625" style="214" bestFit="1" customWidth="1"/>
    <col min="4107" max="4107" width="16.7109375" style="214" customWidth="1"/>
    <col min="4108" max="4108" width="47.140625" style="214" customWidth="1"/>
    <col min="4109" max="4110" width="20.42578125" style="214" customWidth="1"/>
    <col min="4111" max="4111" width="14" style="214" customWidth="1"/>
    <col min="4112" max="4353" width="10.85546875" style="214"/>
    <col min="4354" max="4354" width="18.7109375" style="214" customWidth="1"/>
    <col min="4355" max="4355" width="66.42578125" style="214" customWidth="1"/>
    <col min="4356" max="4357" width="15.140625" style="214" customWidth="1"/>
    <col min="4358" max="4358" width="17.42578125" style="214" customWidth="1"/>
    <col min="4359" max="4359" width="13.85546875" style="214" customWidth="1"/>
    <col min="4360" max="4360" width="22.42578125" style="214" customWidth="1"/>
    <col min="4361" max="4361" width="16.42578125" style="214" customWidth="1"/>
    <col min="4362" max="4362" width="16.140625" style="214" bestFit="1" customWidth="1"/>
    <col min="4363" max="4363" width="16.7109375" style="214" customWidth="1"/>
    <col min="4364" max="4364" width="47.140625" style="214" customWidth="1"/>
    <col min="4365" max="4366" width="20.42578125" style="214" customWidth="1"/>
    <col min="4367" max="4367" width="14" style="214" customWidth="1"/>
    <col min="4368" max="4609" width="10.85546875" style="214"/>
    <col min="4610" max="4610" width="18.7109375" style="214" customWidth="1"/>
    <col min="4611" max="4611" width="66.42578125" style="214" customWidth="1"/>
    <col min="4612" max="4613" width="15.140625" style="214" customWidth="1"/>
    <col min="4614" max="4614" width="17.42578125" style="214" customWidth="1"/>
    <col min="4615" max="4615" width="13.85546875" style="214" customWidth="1"/>
    <col min="4616" max="4616" width="22.42578125" style="214" customWidth="1"/>
    <col min="4617" max="4617" width="16.42578125" style="214" customWidth="1"/>
    <col min="4618" max="4618" width="16.140625" style="214" bestFit="1" customWidth="1"/>
    <col min="4619" max="4619" width="16.7109375" style="214" customWidth="1"/>
    <col min="4620" max="4620" width="47.140625" style="214" customWidth="1"/>
    <col min="4621" max="4622" width="20.42578125" style="214" customWidth="1"/>
    <col min="4623" max="4623" width="14" style="214" customWidth="1"/>
    <col min="4624" max="4865" width="10.85546875" style="214"/>
    <col min="4866" max="4866" width="18.7109375" style="214" customWidth="1"/>
    <col min="4867" max="4867" width="66.42578125" style="214" customWidth="1"/>
    <col min="4868" max="4869" width="15.140625" style="214" customWidth="1"/>
    <col min="4870" max="4870" width="17.42578125" style="214" customWidth="1"/>
    <col min="4871" max="4871" width="13.85546875" style="214" customWidth="1"/>
    <col min="4872" max="4872" width="22.42578125" style="214" customWidth="1"/>
    <col min="4873" max="4873" width="16.42578125" style="214" customWidth="1"/>
    <col min="4874" max="4874" width="16.140625" style="214" bestFit="1" customWidth="1"/>
    <col min="4875" max="4875" width="16.7109375" style="214" customWidth="1"/>
    <col min="4876" max="4876" width="47.140625" style="214" customWidth="1"/>
    <col min="4877" max="4878" width="20.42578125" style="214" customWidth="1"/>
    <col min="4879" max="4879" width="14" style="214" customWidth="1"/>
    <col min="4880" max="5121" width="10.85546875" style="214"/>
    <col min="5122" max="5122" width="18.7109375" style="214" customWidth="1"/>
    <col min="5123" max="5123" width="66.42578125" style="214" customWidth="1"/>
    <col min="5124" max="5125" width="15.140625" style="214" customWidth="1"/>
    <col min="5126" max="5126" width="17.42578125" style="214" customWidth="1"/>
    <col min="5127" max="5127" width="13.85546875" style="214" customWidth="1"/>
    <col min="5128" max="5128" width="22.42578125" style="214" customWidth="1"/>
    <col min="5129" max="5129" width="16.42578125" style="214" customWidth="1"/>
    <col min="5130" max="5130" width="16.140625" style="214" bestFit="1" customWidth="1"/>
    <col min="5131" max="5131" width="16.7109375" style="214" customWidth="1"/>
    <col min="5132" max="5132" width="47.140625" style="214" customWidth="1"/>
    <col min="5133" max="5134" width="20.42578125" style="214" customWidth="1"/>
    <col min="5135" max="5135" width="14" style="214" customWidth="1"/>
    <col min="5136" max="5377" width="10.85546875" style="214"/>
    <col min="5378" max="5378" width="18.7109375" style="214" customWidth="1"/>
    <col min="5379" max="5379" width="66.42578125" style="214" customWidth="1"/>
    <col min="5380" max="5381" width="15.140625" style="214" customWidth="1"/>
    <col min="5382" max="5382" width="17.42578125" style="214" customWidth="1"/>
    <col min="5383" max="5383" width="13.85546875" style="214" customWidth="1"/>
    <col min="5384" max="5384" width="22.42578125" style="214" customWidth="1"/>
    <col min="5385" max="5385" width="16.42578125" style="214" customWidth="1"/>
    <col min="5386" max="5386" width="16.140625" style="214" bestFit="1" customWidth="1"/>
    <col min="5387" max="5387" width="16.7109375" style="214" customWidth="1"/>
    <col min="5388" max="5388" width="47.140625" style="214" customWidth="1"/>
    <col min="5389" max="5390" width="20.42578125" style="214" customWidth="1"/>
    <col min="5391" max="5391" width="14" style="214" customWidth="1"/>
    <col min="5392" max="5633" width="10.85546875" style="214"/>
    <col min="5634" max="5634" width="18.7109375" style="214" customWidth="1"/>
    <col min="5635" max="5635" width="66.42578125" style="214" customWidth="1"/>
    <col min="5636" max="5637" width="15.140625" style="214" customWidth="1"/>
    <col min="5638" max="5638" width="17.42578125" style="214" customWidth="1"/>
    <col min="5639" max="5639" width="13.85546875" style="214" customWidth="1"/>
    <col min="5640" max="5640" width="22.42578125" style="214" customWidth="1"/>
    <col min="5641" max="5641" width="16.42578125" style="214" customWidth="1"/>
    <col min="5642" max="5642" width="16.140625" style="214" bestFit="1" customWidth="1"/>
    <col min="5643" max="5643" width="16.7109375" style="214" customWidth="1"/>
    <col min="5644" max="5644" width="47.140625" style="214" customWidth="1"/>
    <col min="5645" max="5646" width="20.42578125" style="214" customWidth="1"/>
    <col min="5647" max="5647" width="14" style="214" customWidth="1"/>
    <col min="5648" max="5889" width="10.85546875" style="214"/>
    <col min="5890" max="5890" width="18.7109375" style="214" customWidth="1"/>
    <col min="5891" max="5891" width="66.42578125" style="214" customWidth="1"/>
    <col min="5892" max="5893" width="15.140625" style="214" customWidth="1"/>
    <col min="5894" max="5894" width="17.42578125" style="214" customWidth="1"/>
    <col min="5895" max="5895" width="13.85546875" style="214" customWidth="1"/>
    <col min="5896" max="5896" width="22.42578125" style="214" customWidth="1"/>
    <col min="5897" max="5897" width="16.42578125" style="214" customWidth="1"/>
    <col min="5898" max="5898" width="16.140625" style="214" bestFit="1" customWidth="1"/>
    <col min="5899" max="5899" width="16.7109375" style="214" customWidth="1"/>
    <col min="5900" max="5900" width="47.140625" style="214" customWidth="1"/>
    <col min="5901" max="5902" width="20.42578125" style="214" customWidth="1"/>
    <col min="5903" max="5903" width="14" style="214" customWidth="1"/>
    <col min="5904" max="6145" width="10.85546875" style="214"/>
    <col min="6146" max="6146" width="18.7109375" style="214" customWidth="1"/>
    <col min="6147" max="6147" width="66.42578125" style="214" customWidth="1"/>
    <col min="6148" max="6149" width="15.140625" style="214" customWidth="1"/>
    <col min="6150" max="6150" width="17.42578125" style="214" customWidth="1"/>
    <col min="6151" max="6151" width="13.85546875" style="214" customWidth="1"/>
    <col min="6152" max="6152" width="22.42578125" style="214" customWidth="1"/>
    <col min="6153" max="6153" width="16.42578125" style="214" customWidth="1"/>
    <col min="6154" max="6154" width="16.140625" style="214" bestFit="1" customWidth="1"/>
    <col min="6155" max="6155" width="16.7109375" style="214" customWidth="1"/>
    <col min="6156" max="6156" width="47.140625" style="214" customWidth="1"/>
    <col min="6157" max="6158" width="20.42578125" style="214" customWidth="1"/>
    <col min="6159" max="6159" width="14" style="214" customWidth="1"/>
    <col min="6160" max="6401" width="10.85546875" style="214"/>
    <col min="6402" max="6402" width="18.7109375" style="214" customWidth="1"/>
    <col min="6403" max="6403" width="66.42578125" style="214" customWidth="1"/>
    <col min="6404" max="6405" width="15.140625" style="214" customWidth="1"/>
    <col min="6406" max="6406" width="17.42578125" style="214" customWidth="1"/>
    <col min="6407" max="6407" width="13.85546875" style="214" customWidth="1"/>
    <col min="6408" max="6408" width="22.42578125" style="214" customWidth="1"/>
    <col min="6409" max="6409" width="16.42578125" style="214" customWidth="1"/>
    <col min="6410" max="6410" width="16.140625" style="214" bestFit="1" customWidth="1"/>
    <col min="6411" max="6411" width="16.7109375" style="214" customWidth="1"/>
    <col min="6412" max="6412" width="47.140625" style="214" customWidth="1"/>
    <col min="6413" max="6414" width="20.42578125" style="214" customWidth="1"/>
    <col min="6415" max="6415" width="14" style="214" customWidth="1"/>
    <col min="6416" max="6657" width="10.85546875" style="214"/>
    <col min="6658" max="6658" width="18.7109375" style="214" customWidth="1"/>
    <col min="6659" max="6659" width="66.42578125" style="214" customWidth="1"/>
    <col min="6660" max="6661" width="15.140625" style="214" customWidth="1"/>
    <col min="6662" max="6662" width="17.42578125" style="214" customWidth="1"/>
    <col min="6663" max="6663" width="13.85546875" style="214" customWidth="1"/>
    <col min="6664" max="6664" width="22.42578125" style="214" customWidth="1"/>
    <col min="6665" max="6665" width="16.42578125" style="214" customWidth="1"/>
    <col min="6666" max="6666" width="16.140625" style="214" bestFit="1" customWidth="1"/>
    <col min="6667" max="6667" width="16.7109375" style="214" customWidth="1"/>
    <col min="6668" max="6668" width="47.140625" style="214" customWidth="1"/>
    <col min="6669" max="6670" width="20.42578125" style="214" customWidth="1"/>
    <col min="6671" max="6671" width="14" style="214" customWidth="1"/>
    <col min="6672" max="6913" width="10.85546875" style="214"/>
    <col min="6914" max="6914" width="18.7109375" style="214" customWidth="1"/>
    <col min="6915" max="6915" width="66.42578125" style="214" customWidth="1"/>
    <col min="6916" max="6917" width="15.140625" style="214" customWidth="1"/>
    <col min="6918" max="6918" width="17.42578125" style="214" customWidth="1"/>
    <col min="6919" max="6919" width="13.85546875" style="214" customWidth="1"/>
    <col min="6920" max="6920" width="22.42578125" style="214" customWidth="1"/>
    <col min="6921" max="6921" width="16.42578125" style="214" customWidth="1"/>
    <col min="6922" max="6922" width="16.140625" style="214" bestFit="1" customWidth="1"/>
    <col min="6923" max="6923" width="16.7109375" style="214" customWidth="1"/>
    <col min="6924" max="6924" width="47.140625" style="214" customWidth="1"/>
    <col min="6925" max="6926" width="20.42578125" style="214" customWidth="1"/>
    <col min="6927" max="6927" width="14" style="214" customWidth="1"/>
    <col min="6928" max="7169" width="10.85546875" style="214"/>
    <col min="7170" max="7170" width="18.7109375" style="214" customWidth="1"/>
    <col min="7171" max="7171" width="66.42578125" style="214" customWidth="1"/>
    <col min="7172" max="7173" width="15.140625" style="214" customWidth="1"/>
    <col min="7174" max="7174" width="17.42578125" style="214" customWidth="1"/>
    <col min="7175" max="7175" width="13.85546875" style="214" customWidth="1"/>
    <col min="7176" max="7176" width="22.42578125" style="214" customWidth="1"/>
    <col min="7177" max="7177" width="16.42578125" style="214" customWidth="1"/>
    <col min="7178" max="7178" width="16.140625" style="214" bestFit="1" customWidth="1"/>
    <col min="7179" max="7179" width="16.7109375" style="214" customWidth="1"/>
    <col min="7180" max="7180" width="47.140625" style="214" customWidth="1"/>
    <col min="7181" max="7182" width="20.42578125" style="214" customWidth="1"/>
    <col min="7183" max="7183" width="14" style="214" customWidth="1"/>
    <col min="7184" max="7425" width="10.85546875" style="214"/>
    <col min="7426" max="7426" width="18.7109375" style="214" customWidth="1"/>
    <col min="7427" max="7427" width="66.42578125" style="214" customWidth="1"/>
    <col min="7428" max="7429" width="15.140625" style="214" customWidth="1"/>
    <col min="7430" max="7430" width="17.42578125" style="214" customWidth="1"/>
    <col min="7431" max="7431" width="13.85546875" style="214" customWidth="1"/>
    <col min="7432" max="7432" width="22.42578125" style="214" customWidth="1"/>
    <col min="7433" max="7433" width="16.42578125" style="214" customWidth="1"/>
    <col min="7434" max="7434" width="16.140625" style="214" bestFit="1" customWidth="1"/>
    <col min="7435" max="7435" width="16.7109375" style="214" customWidth="1"/>
    <col min="7436" max="7436" width="47.140625" style="214" customWidth="1"/>
    <col min="7437" max="7438" width="20.42578125" style="214" customWidth="1"/>
    <col min="7439" max="7439" width="14" style="214" customWidth="1"/>
    <col min="7440" max="7681" width="10.85546875" style="214"/>
    <col min="7682" max="7682" width="18.7109375" style="214" customWidth="1"/>
    <col min="7683" max="7683" width="66.42578125" style="214" customWidth="1"/>
    <col min="7684" max="7685" width="15.140625" style="214" customWidth="1"/>
    <col min="7686" max="7686" width="17.42578125" style="214" customWidth="1"/>
    <col min="7687" max="7687" width="13.85546875" style="214" customWidth="1"/>
    <col min="7688" max="7688" width="22.42578125" style="214" customWidth="1"/>
    <col min="7689" max="7689" width="16.42578125" style="214" customWidth="1"/>
    <col min="7690" max="7690" width="16.140625" style="214" bestFit="1" customWidth="1"/>
    <col min="7691" max="7691" width="16.7109375" style="214" customWidth="1"/>
    <col min="7692" max="7692" width="47.140625" style="214" customWidth="1"/>
    <col min="7693" max="7694" width="20.42578125" style="214" customWidth="1"/>
    <col min="7695" max="7695" width="14" style="214" customWidth="1"/>
    <col min="7696" max="7937" width="10.85546875" style="214"/>
    <col min="7938" max="7938" width="18.7109375" style="214" customWidth="1"/>
    <col min="7939" max="7939" width="66.42578125" style="214" customWidth="1"/>
    <col min="7940" max="7941" width="15.140625" style="214" customWidth="1"/>
    <col min="7942" max="7942" width="17.42578125" style="214" customWidth="1"/>
    <col min="7943" max="7943" width="13.85546875" style="214" customWidth="1"/>
    <col min="7944" max="7944" width="22.42578125" style="214" customWidth="1"/>
    <col min="7945" max="7945" width="16.42578125" style="214" customWidth="1"/>
    <col min="7946" max="7946" width="16.140625" style="214" bestFit="1" customWidth="1"/>
    <col min="7947" max="7947" width="16.7109375" style="214" customWidth="1"/>
    <col min="7948" max="7948" width="47.140625" style="214" customWidth="1"/>
    <col min="7949" max="7950" width="20.42578125" style="214" customWidth="1"/>
    <col min="7951" max="7951" width="14" style="214" customWidth="1"/>
    <col min="7952" max="8193" width="10.85546875" style="214"/>
    <col min="8194" max="8194" width="18.7109375" style="214" customWidth="1"/>
    <col min="8195" max="8195" width="66.42578125" style="214" customWidth="1"/>
    <col min="8196" max="8197" width="15.140625" style="214" customWidth="1"/>
    <col min="8198" max="8198" width="17.42578125" style="214" customWidth="1"/>
    <col min="8199" max="8199" width="13.85546875" style="214" customWidth="1"/>
    <col min="8200" max="8200" width="22.42578125" style="214" customWidth="1"/>
    <col min="8201" max="8201" width="16.42578125" style="214" customWidth="1"/>
    <col min="8202" max="8202" width="16.140625" style="214" bestFit="1" customWidth="1"/>
    <col min="8203" max="8203" width="16.7109375" style="214" customWidth="1"/>
    <col min="8204" max="8204" width="47.140625" style="214" customWidth="1"/>
    <col min="8205" max="8206" width="20.42578125" style="214" customWidth="1"/>
    <col min="8207" max="8207" width="14" style="214" customWidth="1"/>
    <col min="8208" max="8449" width="10.85546875" style="214"/>
    <col min="8450" max="8450" width="18.7109375" style="214" customWidth="1"/>
    <col min="8451" max="8451" width="66.42578125" style="214" customWidth="1"/>
    <col min="8452" max="8453" width="15.140625" style="214" customWidth="1"/>
    <col min="8454" max="8454" width="17.42578125" style="214" customWidth="1"/>
    <col min="8455" max="8455" width="13.85546875" style="214" customWidth="1"/>
    <col min="8456" max="8456" width="22.42578125" style="214" customWidth="1"/>
    <col min="8457" max="8457" width="16.42578125" style="214" customWidth="1"/>
    <col min="8458" max="8458" width="16.140625" style="214" bestFit="1" customWidth="1"/>
    <col min="8459" max="8459" width="16.7109375" style="214" customWidth="1"/>
    <col min="8460" max="8460" width="47.140625" style="214" customWidth="1"/>
    <col min="8461" max="8462" width="20.42578125" style="214" customWidth="1"/>
    <col min="8463" max="8463" width="14" style="214" customWidth="1"/>
    <col min="8464" max="8705" width="10.85546875" style="214"/>
    <col min="8706" max="8706" width="18.7109375" style="214" customWidth="1"/>
    <col min="8707" max="8707" width="66.42578125" style="214" customWidth="1"/>
    <col min="8708" max="8709" width="15.140625" style="214" customWidth="1"/>
    <col min="8710" max="8710" width="17.42578125" style="214" customWidth="1"/>
    <col min="8711" max="8711" width="13.85546875" style="214" customWidth="1"/>
    <col min="8712" max="8712" width="22.42578125" style="214" customWidth="1"/>
    <col min="8713" max="8713" width="16.42578125" style="214" customWidth="1"/>
    <col min="8714" max="8714" width="16.140625" style="214" bestFit="1" customWidth="1"/>
    <col min="8715" max="8715" width="16.7109375" style="214" customWidth="1"/>
    <col min="8716" max="8716" width="47.140625" style="214" customWidth="1"/>
    <col min="8717" max="8718" width="20.42578125" style="214" customWidth="1"/>
    <col min="8719" max="8719" width="14" style="214" customWidth="1"/>
    <col min="8720" max="8961" width="10.85546875" style="214"/>
    <col min="8962" max="8962" width="18.7109375" style="214" customWidth="1"/>
    <col min="8963" max="8963" width="66.42578125" style="214" customWidth="1"/>
    <col min="8964" max="8965" width="15.140625" style="214" customWidth="1"/>
    <col min="8966" max="8966" width="17.42578125" style="214" customWidth="1"/>
    <col min="8967" max="8967" width="13.85546875" style="214" customWidth="1"/>
    <col min="8968" max="8968" width="22.42578125" style="214" customWidth="1"/>
    <col min="8969" max="8969" width="16.42578125" style="214" customWidth="1"/>
    <col min="8970" max="8970" width="16.140625" style="214" bestFit="1" customWidth="1"/>
    <col min="8971" max="8971" width="16.7109375" style="214" customWidth="1"/>
    <col min="8972" max="8972" width="47.140625" style="214" customWidth="1"/>
    <col min="8973" max="8974" width="20.42578125" style="214" customWidth="1"/>
    <col min="8975" max="8975" width="14" style="214" customWidth="1"/>
    <col min="8976" max="9217" width="10.85546875" style="214"/>
    <col min="9218" max="9218" width="18.7109375" style="214" customWidth="1"/>
    <col min="9219" max="9219" width="66.42578125" style="214" customWidth="1"/>
    <col min="9220" max="9221" width="15.140625" style="214" customWidth="1"/>
    <col min="9222" max="9222" width="17.42578125" style="214" customWidth="1"/>
    <col min="9223" max="9223" width="13.85546875" style="214" customWidth="1"/>
    <col min="9224" max="9224" width="22.42578125" style="214" customWidth="1"/>
    <col min="9225" max="9225" width="16.42578125" style="214" customWidth="1"/>
    <col min="9226" max="9226" width="16.140625" style="214" bestFit="1" customWidth="1"/>
    <col min="9227" max="9227" width="16.7109375" style="214" customWidth="1"/>
    <col min="9228" max="9228" width="47.140625" style="214" customWidth="1"/>
    <col min="9229" max="9230" width="20.42578125" style="214" customWidth="1"/>
    <col min="9231" max="9231" width="14" style="214" customWidth="1"/>
    <col min="9232" max="9473" width="10.85546875" style="214"/>
    <col min="9474" max="9474" width="18.7109375" style="214" customWidth="1"/>
    <col min="9475" max="9475" width="66.42578125" style="214" customWidth="1"/>
    <col min="9476" max="9477" width="15.140625" style="214" customWidth="1"/>
    <col min="9478" max="9478" width="17.42578125" style="214" customWidth="1"/>
    <col min="9479" max="9479" width="13.85546875" style="214" customWidth="1"/>
    <col min="9480" max="9480" width="22.42578125" style="214" customWidth="1"/>
    <col min="9481" max="9481" width="16.42578125" style="214" customWidth="1"/>
    <col min="9482" max="9482" width="16.140625" style="214" bestFit="1" customWidth="1"/>
    <col min="9483" max="9483" width="16.7109375" style="214" customWidth="1"/>
    <col min="9484" max="9484" width="47.140625" style="214" customWidth="1"/>
    <col min="9485" max="9486" width="20.42578125" style="214" customWidth="1"/>
    <col min="9487" max="9487" width="14" style="214" customWidth="1"/>
    <col min="9488" max="9729" width="10.85546875" style="214"/>
    <col min="9730" max="9730" width="18.7109375" style="214" customWidth="1"/>
    <col min="9731" max="9731" width="66.42578125" style="214" customWidth="1"/>
    <col min="9732" max="9733" width="15.140625" style="214" customWidth="1"/>
    <col min="9734" max="9734" width="17.42578125" style="214" customWidth="1"/>
    <col min="9735" max="9735" width="13.85546875" style="214" customWidth="1"/>
    <col min="9736" max="9736" width="22.42578125" style="214" customWidth="1"/>
    <col min="9737" max="9737" width="16.42578125" style="214" customWidth="1"/>
    <col min="9738" max="9738" width="16.140625" style="214" bestFit="1" customWidth="1"/>
    <col min="9739" max="9739" width="16.7109375" style="214" customWidth="1"/>
    <col min="9740" max="9740" width="47.140625" style="214" customWidth="1"/>
    <col min="9741" max="9742" width="20.42578125" style="214" customWidth="1"/>
    <col min="9743" max="9743" width="14" style="214" customWidth="1"/>
    <col min="9744" max="9985" width="10.85546875" style="214"/>
    <col min="9986" max="9986" width="18.7109375" style="214" customWidth="1"/>
    <col min="9987" max="9987" width="66.42578125" style="214" customWidth="1"/>
    <col min="9988" max="9989" width="15.140625" style="214" customWidth="1"/>
    <col min="9990" max="9990" width="17.42578125" style="214" customWidth="1"/>
    <col min="9991" max="9991" width="13.85546875" style="214" customWidth="1"/>
    <col min="9992" max="9992" width="22.42578125" style="214" customWidth="1"/>
    <col min="9993" max="9993" width="16.42578125" style="214" customWidth="1"/>
    <col min="9994" max="9994" width="16.140625" style="214" bestFit="1" customWidth="1"/>
    <col min="9995" max="9995" width="16.7109375" style="214" customWidth="1"/>
    <col min="9996" max="9996" width="47.140625" style="214" customWidth="1"/>
    <col min="9997" max="9998" width="20.42578125" style="214" customWidth="1"/>
    <col min="9999" max="9999" width="14" style="214" customWidth="1"/>
    <col min="10000" max="10241" width="10.85546875" style="214"/>
    <col min="10242" max="10242" width="18.7109375" style="214" customWidth="1"/>
    <col min="10243" max="10243" width="66.42578125" style="214" customWidth="1"/>
    <col min="10244" max="10245" width="15.140625" style="214" customWidth="1"/>
    <col min="10246" max="10246" width="17.42578125" style="214" customWidth="1"/>
    <col min="10247" max="10247" width="13.85546875" style="214" customWidth="1"/>
    <col min="10248" max="10248" width="22.42578125" style="214" customWidth="1"/>
    <col min="10249" max="10249" width="16.42578125" style="214" customWidth="1"/>
    <col min="10250" max="10250" width="16.140625" style="214" bestFit="1" customWidth="1"/>
    <col min="10251" max="10251" width="16.7109375" style="214" customWidth="1"/>
    <col min="10252" max="10252" width="47.140625" style="214" customWidth="1"/>
    <col min="10253" max="10254" width="20.42578125" style="214" customWidth="1"/>
    <col min="10255" max="10255" width="14" style="214" customWidth="1"/>
    <col min="10256" max="10497" width="10.85546875" style="214"/>
    <col min="10498" max="10498" width="18.7109375" style="214" customWidth="1"/>
    <col min="10499" max="10499" width="66.42578125" style="214" customWidth="1"/>
    <col min="10500" max="10501" width="15.140625" style="214" customWidth="1"/>
    <col min="10502" max="10502" width="17.42578125" style="214" customWidth="1"/>
    <col min="10503" max="10503" width="13.85546875" style="214" customWidth="1"/>
    <col min="10504" max="10504" width="22.42578125" style="214" customWidth="1"/>
    <col min="10505" max="10505" width="16.42578125" style="214" customWidth="1"/>
    <col min="10506" max="10506" width="16.140625" style="214" bestFit="1" customWidth="1"/>
    <col min="10507" max="10507" width="16.7109375" style="214" customWidth="1"/>
    <col min="10508" max="10508" width="47.140625" style="214" customWidth="1"/>
    <col min="10509" max="10510" width="20.42578125" style="214" customWidth="1"/>
    <col min="10511" max="10511" width="14" style="214" customWidth="1"/>
    <col min="10512" max="10753" width="10.85546875" style="214"/>
    <col min="10754" max="10754" width="18.7109375" style="214" customWidth="1"/>
    <col min="10755" max="10755" width="66.42578125" style="214" customWidth="1"/>
    <col min="10756" max="10757" width="15.140625" style="214" customWidth="1"/>
    <col min="10758" max="10758" width="17.42578125" style="214" customWidth="1"/>
    <col min="10759" max="10759" width="13.85546875" style="214" customWidth="1"/>
    <col min="10760" max="10760" width="22.42578125" style="214" customWidth="1"/>
    <col min="10761" max="10761" width="16.42578125" style="214" customWidth="1"/>
    <col min="10762" max="10762" width="16.140625" style="214" bestFit="1" customWidth="1"/>
    <col min="10763" max="10763" width="16.7109375" style="214" customWidth="1"/>
    <col min="10764" max="10764" width="47.140625" style="214" customWidth="1"/>
    <col min="10765" max="10766" width="20.42578125" style="214" customWidth="1"/>
    <col min="10767" max="10767" width="14" style="214" customWidth="1"/>
    <col min="10768" max="11009" width="10.85546875" style="214"/>
    <col min="11010" max="11010" width="18.7109375" style="214" customWidth="1"/>
    <col min="11011" max="11011" width="66.42578125" style="214" customWidth="1"/>
    <col min="11012" max="11013" width="15.140625" style="214" customWidth="1"/>
    <col min="11014" max="11014" width="17.42578125" style="214" customWidth="1"/>
    <col min="11015" max="11015" width="13.85546875" style="214" customWidth="1"/>
    <col min="11016" max="11016" width="22.42578125" style="214" customWidth="1"/>
    <col min="11017" max="11017" width="16.42578125" style="214" customWidth="1"/>
    <col min="11018" max="11018" width="16.140625" style="214" bestFit="1" customWidth="1"/>
    <col min="11019" max="11019" width="16.7109375" style="214" customWidth="1"/>
    <col min="11020" max="11020" width="47.140625" style="214" customWidth="1"/>
    <col min="11021" max="11022" width="20.42578125" style="214" customWidth="1"/>
    <col min="11023" max="11023" width="14" style="214" customWidth="1"/>
    <col min="11024" max="11265" width="10.85546875" style="214"/>
    <col min="11266" max="11266" width="18.7109375" style="214" customWidth="1"/>
    <col min="11267" max="11267" width="66.42578125" style="214" customWidth="1"/>
    <col min="11268" max="11269" width="15.140625" style="214" customWidth="1"/>
    <col min="11270" max="11270" width="17.42578125" style="214" customWidth="1"/>
    <col min="11271" max="11271" width="13.85546875" style="214" customWidth="1"/>
    <col min="11272" max="11272" width="22.42578125" style="214" customWidth="1"/>
    <col min="11273" max="11273" width="16.42578125" style="214" customWidth="1"/>
    <col min="11274" max="11274" width="16.140625" style="214" bestFit="1" customWidth="1"/>
    <col min="11275" max="11275" width="16.7109375" style="214" customWidth="1"/>
    <col min="11276" max="11276" width="47.140625" style="214" customWidth="1"/>
    <col min="11277" max="11278" width="20.42578125" style="214" customWidth="1"/>
    <col min="11279" max="11279" width="14" style="214" customWidth="1"/>
    <col min="11280" max="11521" width="10.85546875" style="214"/>
    <col min="11522" max="11522" width="18.7109375" style="214" customWidth="1"/>
    <col min="11523" max="11523" width="66.42578125" style="214" customWidth="1"/>
    <col min="11524" max="11525" width="15.140625" style="214" customWidth="1"/>
    <col min="11526" max="11526" width="17.42578125" style="214" customWidth="1"/>
    <col min="11527" max="11527" width="13.85546875" style="214" customWidth="1"/>
    <col min="11528" max="11528" width="22.42578125" style="214" customWidth="1"/>
    <col min="11529" max="11529" width="16.42578125" style="214" customWidth="1"/>
    <col min="11530" max="11530" width="16.140625" style="214" bestFit="1" customWidth="1"/>
    <col min="11531" max="11531" width="16.7109375" style="214" customWidth="1"/>
    <col min="11532" max="11532" width="47.140625" style="214" customWidth="1"/>
    <col min="11533" max="11534" width="20.42578125" style="214" customWidth="1"/>
    <col min="11535" max="11535" width="14" style="214" customWidth="1"/>
    <col min="11536" max="11777" width="10.85546875" style="214"/>
    <col min="11778" max="11778" width="18.7109375" style="214" customWidth="1"/>
    <col min="11779" max="11779" width="66.42578125" style="214" customWidth="1"/>
    <col min="11780" max="11781" width="15.140625" style="214" customWidth="1"/>
    <col min="11782" max="11782" width="17.42578125" style="214" customWidth="1"/>
    <col min="11783" max="11783" width="13.85546875" style="214" customWidth="1"/>
    <col min="11784" max="11784" width="22.42578125" style="214" customWidth="1"/>
    <col min="11785" max="11785" width="16.42578125" style="214" customWidth="1"/>
    <col min="11786" max="11786" width="16.140625" style="214" bestFit="1" customWidth="1"/>
    <col min="11787" max="11787" width="16.7109375" style="214" customWidth="1"/>
    <col min="11788" max="11788" width="47.140625" style="214" customWidth="1"/>
    <col min="11789" max="11790" width="20.42578125" style="214" customWidth="1"/>
    <col min="11791" max="11791" width="14" style="214" customWidth="1"/>
    <col min="11792" max="12033" width="10.85546875" style="214"/>
    <col min="12034" max="12034" width="18.7109375" style="214" customWidth="1"/>
    <col min="12035" max="12035" width="66.42578125" style="214" customWidth="1"/>
    <col min="12036" max="12037" width="15.140625" style="214" customWidth="1"/>
    <col min="12038" max="12038" width="17.42578125" style="214" customWidth="1"/>
    <col min="12039" max="12039" width="13.85546875" style="214" customWidth="1"/>
    <col min="12040" max="12040" width="22.42578125" style="214" customWidth="1"/>
    <col min="12041" max="12041" width="16.42578125" style="214" customWidth="1"/>
    <col min="12042" max="12042" width="16.140625" style="214" bestFit="1" customWidth="1"/>
    <col min="12043" max="12043" width="16.7109375" style="214" customWidth="1"/>
    <col min="12044" max="12044" width="47.140625" style="214" customWidth="1"/>
    <col min="12045" max="12046" width="20.42578125" style="214" customWidth="1"/>
    <col min="12047" max="12047" width="14" style="214" customWidth="1"/>
    <col min="12048" max="12289" width="10.85546875" style="214"/>
    <col min="12290" max="12290" width="18.7109375" style="214" customWidth="1"/>
    <col min="12291" max="12291" width="66.42578125" style="214" customWidth="1"/>
    <col min="12292" max="12293" width="15.140625" style="214" customWidth="1"/>
    <col min="12294" max="12294" width="17.42578125" style="214" customWidth="1"/>
    <col min="12295" max="12295" width="13.85546875" style="214" customWidth="1"/>
    <col min="12296" max="12296" width="22.42578125" style="214" customWidth="1"/>
    <col min="12297" max="12297" width="16.42578125" style="214" customWidth="1"/>
    <col min="12298" max="12298" width="16.140625" style="214" bestFit="1" customWidth="1"/>
    <col min="12299" max="12299" width="16.7109375" style="214" customWidth="1"/>
    <col min="12300" max="12300" width="47.140625" style="214" customWidth="1"/>
    <col min="12301" max="12302" width="20.42578125" style="214" customWidth="1"/>
    <col min="12303" max="12303" width="14" style="214" customWidth="1"/>
    <col min="12304" max="12545" width="10.85546875" style="214"/>
    <col min="12546" max="12546" width="18.7109375" style="214" customWidth="1"/>
    <col min="12547" max="12547" width="66.42578125" style="214" customWidth="1"/>
    <col min="12548" max="12549" width="15.140625" style="214" customWidth="1"/>
    <col min="12550" max="12550" width="17.42578125" style="214" customWidth="1"/>
    <col min="12551" max="12551" width="13.85546875" style="214" customWidth="1"/>
    <col min="12552" max="12552" width="22.42578125" style="214" customWidth="1"/>
    <col min="12553" max="12553" width="16.42578125" style="214" customWidth="1"/>
    <col min="12554" max="12554" width="16.140625" style="214" bestFit="1" customWidth="1"/>
    <col min="12555" max="12555" width="16.7109375" style="214" customWidth="1"/>
    <col min="12556" max="12556" width="47.140625" style="214" customWidth="1"/>
    <col min="12557" max="12558" width="20.42578125" style="214" customWidth="1"/>
    <col min="12559" max="12559" width="14" style="214" customWidth="1"/>
    <col min="12560" max="12801" width="10.85546875" style="214"/>
    <col min="12802" max="12802" width="18.7109375" style="214" customWidth="1"/>
    <col min="12803" max="12803" width="66.42578125" style="214" customWidth="1"/>
    <col min="12804" max="12805" width="15.140625" style="214" customWidth="1"/>
    <col min="12806" max="12806" width="17.42578125" style="214" customWidth="1"/>
    <col min="12807" max="12807" width="13.85546875" style="214" customWidth="1"/>
    <col min="12808" max="12808" width="22.42578125" style="214" customWidth="1"/>
    <col min="12809" max="12809" width="16.42578125" style="214" customWidth="1"/>
    <col min="12810" max="12810" width="16.140625" style="214" bestFit="1" customWidth="1"/>
    <col min="12811" max="12811" width="16.7109375" style="214" customWidth="1"/>
    <col min="12812" max="12812" width="47.140625" style="214" customWidth="1"/>
    <col min="12813" max="12814" width="20.42578125" style="214" customWidth="1"/>
    <col min="12815" max="12815" width="14" style="214" customWidth="1"/>
    <col min="12816" max="13057" width="10.85546875" style="214"/>
    <col min="13058" max="13058" width="18.7109375" style="214" customWidth="1"/>
    <col min="13059" max="13059" width="66.42578125" style="214" customWidth="1"/>
    <col min="13060" max="13061" width="15.140625" style="214" customWidth="1"/>
    <col min="13062" max="13062" width="17.42578125" style="214" customWidth="1"/>
    <col min="13063" max="13063" width="13.85546875" style="214" customWidth="1"/>
    <col min="13064" max="13064" width="22.42578125" style="214" customWidth="1"/>
    <col min="13065" max="13065" width="16.42578125" style="214" customWidth="1"/>
    <col min="13066" max="13066" width="16.140625" style="214" bestFit="1" customWidth="1"/>
    <col min="13067" max="13067" width="16.7109375" style="214" customWidth="1"/>
    <col min="13068" max="13068" width="47.140625" style="214" customWidth="1"/>
    <col min="13069" max="13070" width="20.42578125" style="214" customWidth="1"/>
    <col min="13071" max="13071" width="14" style="214" customWidth="1"/>
    <col min="13072" max="13313" width="10.85546875" style="214"/>
    <col min="13314" max="13314" width="18.7109375" style="214" customWidth="1"/>
    <col min="13315" max="13315" width="66.42578125" style="214" customWidth="1"/>
    <col min="13316" max="13317" width="15.140625" style="214" customWidth="1"/>
    <col min="13318" max="13318" width="17.42578125" style="214" customWidth="1"/>
    <col min="13319" max="13319" width="13.85546875" style="214" customWidth="1"/>
    <col min="13320" max="13320" width="22.42578125" style="214" customWidth="1"/>
    <col min="13321" max="13321" width="16.42578125" style="214" customWidth="1"/>
    <col min="13322" max="13322" width="16.140625" style="214" bestFit="1" customWidth="1"/>
    <col min="13323" max="13323" width="16.7109375" style="214" customWidth="1"/>
    <col min="13324" max="13324" width="47.140625" style="214" customWidth="1"/>
    <col min="13325" max="13326" width="20.42578125" style="214" customWidth="1"/>
    <col min="13327" max="13327" width="14" style="214" customWidth="1"/>
    <col min="13328" max="13569" width="10.85546875" style="214"/>
    <col min="13570" max="13570" width="18.7109375" style="214" customWidth="1"/>
    <col min="13571" max="13571" width="66.42578125" style="214" customWidth="1"/>
    <col min="13572" max="13573" width="15.140625" style="214" customWidth="1"/>
    <col min="13574" max="13574" width="17.42578125" style="214" customWidth="1"/>
    <col min="13575" max="13575" width="13.85546875" style="214" customWidth="1"/>
    <col min="13576" max="13576" width="22.42578125" style="214" customWidth="1"/>
    <col min="13577" max="13577" width="16.42578125" style="214" customWidth="1"/>
    <col min="13578" max="13578" width="16.140625" style="214" bestFit="1" customWidth="1"/>
    <col min="13579" max="13579" width="16.7109375" style="214" customWidth="1"/>
    <col min="13580" max="13580" width="47.140625" style="214" customWidth="1"/>
    <col min="13581" max="13582" width="20.42578125" style="214" customWidth="1"/>
    <col min="13583" max="13583" width="14" style="214" customWidth="1"/>
    <col min="13584" max="13825" width="10.85546875" style="214"/>
    <col min="13826" max="13826" width="18.7109375" style="214" customWidth="1"/>
    <col min="13827" max="13827" width="66.42578125" style="214" customWidth="1"/>
    <col min="13828" max="13829" width="15.140625" style="214" customWidth="1"/>
    <col min="13830" max="13830" width="17.42578125" style="214" customWidth="1"/>
    <col min="13831" max="13831" width="13.85546875" style="214" customWidth="1"/>
    <col min="13832" max="13832" width="22.42578125" style="214" customWidth="1"/>
    <col min="13833" max="13833" width="16.42578125" style="214" customWidth="1"/>
    <col min="13834" max="13834" width="16.140625" style="214" bestFit="1" customWidth="1"/>
    <col min="13835" max="13835" width="16.7109375" style="214" customWidth="1"/>
    <col min="13836" max="13836" width="47.140625" style="214" customWidth="1"/>
    <col min="13837" max="13838" width="20.42578125" style="214" customWidth="1"/>
    <col min="13839" max="13839" width="14" style="214" customWidth="1"/>
    <col min="13840" max="14081" width="10.85546875" style="214"/>
    <col min="14082" max="14082" width="18.7109375" style="214" customWidth="1"/>
    <col min="14083" max="14083" width="66.42578125" style="214" customWidth="1"/>
    <col min="14084" max="14085" width="15.140625" style="214" customWidth="1"/>
    <col min="14086" max="14086" width="17.42578125" style="214" customWidth="1"/>
    <col min="14087" max="14087" width="13.85546875" style="214" customWidth="1"/>
    <col min="14088" max="14088" width="22.42578125" style="214" customWidth="1"/>
    <col min="14089" max="14089" width="16.42578125" style="214" customWidth="1"/>
    <col min="14090" max="14090" width="16.140625" style="214" bestFit="1" customWidth="1"/>
    <col min="14091" max="14091" width="16.7109375" style="214" customWidth="1"/>
    <col min="14092" max="14092" width="47.140625" style="214" customWidth="1"/>
    <col min="14093" max="14094" width="20.42578125" style="214" customWidth="1"/>
    <col min="14095" max="14095" width="14" style="214" customWidth="1"/>
    <col min="14096" max="14337" width="10.85546875" style="214"/>
    <col min="14338" max="14338" width="18.7109375" style="214" customWidth="1"/>
    <col min="14339" max="14339" width="66.42578125" style="214" customWidth="1"/>
    <col min="14340" max="14341" width="15.140625" style="214" customWidth="1"/>
    <col min="14342" max="14342" width="17.42578125" style="214" customWidth="1"/>
    <col min="14343" max="14343" width="13.85546875" style="214" customWidth="1"/>
    <col min="14344" max="14344" width="22.42578125" style="214" customWidth="1"/>
    <col min="14345" max="14345" width="16.42578125" style="214" customWidth="1"/>
    <col min="14346" max="14346" width="16.140625" style="214" bestFit="1" customWidth="1"/>
    <col min="14347" max="14347" width="16.7109375" style="214" customWidth="1"/>
    <col min="14348" max="14348" width="47.140625" style="214" customWidth="1"/>
    <col min="14349" max="14350" width="20.42578125" style="214" customWidth="1"/>
    <col min="14351" max="14351" width="14" style="214" customWidth="1"/>
    <col min="14352" max="14593" width="10.85546875" style="214"/>
    <col min="14594" max="14594" width="18.7109375" style="214" customWidth="1"/>
    <col min="14595" max="14595" width="66.42578125" style="214" customWidth="1"/>
    <col min="14596" max="14597" width="15.140625" style="214" customWidth="1"/>
    <col min="14598" max="14598" width="17.42578125" style="214" customWidth="1"/>
    <col min="14599" max="14599" width="13.85546875" style="214" customWidth="1"/>
    <col min="14600" max="14600" width="22.42578125" style="214" customWidth="1"/>
    <col min="14601" max="14601" width="16.42578125" style="214" customWidth="1"/>
    <col min="14602" max="14602" width="16.140625" style="214" bestFit="1" customWidth="1"/>
    <col min="14603" max="14603" width="16.7109375" style="214" customWidth="1"/>
    <col min="14604" max="14604" width="47.140625" style="214" customWidth="1"/>
    <col min="14605" max="14606" width="20.42578125" style="214" customWidth="1"/>
    <col min="14607" max="14607" width="14" style="214" customWidth="1"/>
    <col min="14608" max="14849" width="10.85546875" style="214"/>
    <col min="14850" max="14850" width="18.7109375" style="214" customWidth="1"/>
    <col min="14851" max="14851" width="66.42578125" style="214" customWidth="1"/>
    <col min="14852" max="14853" width="15.140625" style="214" customWidth="1"/>
    <col min="14854" max="14854" width="17.42578125" style="214" customWidth="1"/>
    <col min="14855" max="14855" width="13.85546875" style="214" customWidth="1"/>
    <col min="14856" max="14856" width="22.42578125" style="214" customWidth="1"/>
    <col min="14857" max="14857" width="16.42578125" style="214" customWidth="1"/>
    <col min="14858" max="14858" width="16.140625" style="214" bestFit="1" customWidth="1"/>
    <col min="14859" max="14859" width="16.7109375" style="214" customWidth="1"/>
    <col min="14860" max="14860" width="47.140625" style="214" customWidth="1"/>
    <col min="14861" max="14862" width="20.42578125" style="214" customWidth="1"/>
    <col min="14863" max="14863" width="14" style="214" customWidth="1"/>
    <col min="14864" max="15105" width="10.85546875" style="214"/>
    <col min="15106" max="15106" width="18.7109375" style="214" customWidth="1"/>
    <col min="15107" max="15107" width="66.42578125" style="214" customWidth="1"/>
    <col min="15108" max="15109" width="15.140625" style="214" customWidth="1"/>
    <col min="15110" max="15110" width="17.42578125" style="214" customWidth="1"/>
    <col min="15111" max="15111" width="13.85546875" style="214" customWidth="1"/>
    <col min="15112" max="15112" width="22.42578125" style="214" customWidth="1"/>
    <col min="15113" max="15113" width="16.42578125" style="214" customWidth="1"/>
    <col min="15114" max="15114" width="16.140625" style="214" bestFit="1" customWidth="1"/>
    <col min="15115" max="15115" width="16.7109375" style="214" customWidth="1"/>
    <col min="15116" max="15116" width="47.140625" style="214" customWidth="1"/>
    <col min="15117" max="15118" width="20.42578125" style="214" customWidth="1"/>
    <col min="15119" max="15119" width="14" style="214" customWidth="1"/>
    <col min="15120" max="15361" width="10.85546875" style="214"/>
    <col min="15362" max="15362" width="18.7109375" style="214" customWidth="1"/>
    <col min="15363" max="15363" width="66.42578125" style="214" customWidth="1"/>
    <col min="15364" max="15365" width="15.140625" style="214" customWidth="1"/>
    <col min="15366" max="15366" width="17.42578125" style="214" customWidth="1"/>
    <col min="15367" max="15367" width="13.85546875" style="214" customWidth="1"/>
    <col min="15368" max="15368" width="22.42578125" style="214" customWidth="1"/>
    <col min="15369" max="15369" width="16.42578125" style="214" customWidth="1"/>
    <col min="15370" max="15370" width="16.140625" style="214" bestFit="1" customWidth="1"/>
    <col min="15371" max="15371" width="16.7109375" style="214" customWidth="1"/>
    <col min="15372" max="15372" width="47.140625" style="214" customWidth="1"/>
    <col min="15373" max="15374" width="20.42578125" style="214" customWidth="1"/>
    <col min="15375" max="15375" width="14" style="214" customWidth="1"/>
    <col min="15376" max="15617" width="10.85546875" style="214"/>
    <col min="15618" max="15618" width="18.7109375" style="214" customWidth="1"/>
    <col min="15619" max="15619" width="66.42578125" style="214" customWidth="1"/>
    <col min="15620" max="15621" width="15.140625" style="214" customWidth="1"/>
    <col min="15622" max="15622" width="17.42578125" style="214" customWidth="1"/>
    <col min="15623" max="15623" width="13.85546875" style="214" customWidth="1"/>
    <col min="15624" max="15624" width="22.42578125" style="214" customWidth="1"/>
    <col min="15625" max="15625" width="16.42578125" style="214" customWidth="1"/>
    <col min="15626" max="15626" width="16.140625" style="214" bestFit="1" customWidth="1"/>
    <col min="15627" max="15627" width="16.7109375" style="214" customWidth="1"/>
    <col min="15628" max="15628" width="47.140625" style="214" customWidth="1"/>
    <col min="15629" max="15630" width="20.42578125" style="214" customWidth="1"/>
    <col min="15631" max="15631" width="14" style="214" customWidth="1"/>
    <col min="15632" max="15873" width="10.85546875" style="214"/>
    <col min="15874" max="15874" width="18.7109375" style="214" customWidth="1"/>
    <col min="15875" max="15875" width="66.42578125" style="214" customWidth="1"/>
    <col min="15876" max="15877" width="15.140625" style="214" customWidth="1"/>
    <col min="15878" max="15878" width="17.42578125" style="214" customWidth="1"/>
    <col min="15879" max="15879" width="13.85546875" style="214" customWidth="1"/>
    <col min="15880" max="15880" width="22.42578125" style="214" customWidth="1"/>
    <col min="15881" max="15881" width="16.42578125" style="214" customWidth="1"/>
    <col min="15882" max="15882" width="16.140625" style="214" bestFit="1" customWidth="1"/>
    <col min="15883" max="15883" width="16.7109375" style="214" customWidth="1"/>
    <col min="15884" max="15884" width="47.140625" style="214" customWidth="1"/>
    <col min="15885" max="15886" width="20.42578125" style="214" customWidth="1"/>
    <col min="15887" max="15887" width="14" style="214" customWidth="1"/>
    <col min="15888" max="16129" width="10.85546875" style="214"/>
    <col min="16130" max="16130" width="18.7109375" style="214" customWidth="1"/>
    <col min="16131" max="16131" width="66.42578125" style="214" customWidth="1"/>
    <col min="16132" max="16133" width="15.140625" style="214" customWidth="1"/>
    <col min="16134" max="16134" width="17.42578125" style="214" customWidth="1"/>
    <col min="16135" max="16135" width="13.85546875" style="214" customWidth="1"/>
    <col min="16136" max="16136" width="22.42578125" style="214" customWidth="1"/>
    <col min="16137" max="16137" width="16.42578125" style="214" customWidth="1"/>
    <col min="16138" max="16138" width="16.140625" style="214" bestFit="1" customWidth="1"/>
    <col min="16139" max="16139" width="16.7109375" style="214" customWidth="1"/>
    <col min="16140" max="16140" width="47.140625" style="214" customWidth="1"/>
    <col min="16141" max="16142" width="20.42578125" style="214" customWidth="1"/>
    <col min="16143" max="16143" width="14" style="214" customWidth="1"/>
    <col min="16144" max="16384" width="10.85546875" style="214"/>
  </cols>
  <sheetData>
    <row r="2" spans="2:10" x14ac:dyDescent="0.25">
      <c r="B2" s="213" t="s">
        <v>603</v>
      </c>
    </row>
    <row r="3" spans="2:10" x14ac:dyDescent="0.25">
      <c r="B3" s="213"/>
    </row>
    <row r="4" spans="2:10" ht="15.75" thickBot="1" x14ac:dyDescent="0.3">
      <c r="B4" s="213" t="s">
        <v>604</v>
      </c>
    </row>
    <row r="5" spans="2:10" ht="15" customHeight="1" x14ac:dyDescent="0.25">
      <c r="B5" s="215" t="s">
        <v>605</v>
      </c>
      <c r="C5" s="216" t="s">
        <v>5</v>
      </c>
      <c r="E5" s="473" t="s">
        <v>606</v>
      </c>
      <c r="F5" s="473"/>
      <c r="G5" s="473"/>
      <c r="H5" s="473"/>
      <c r="I5" s="217"/>
      <c r="J5" s="218"/>
    </row>
    <row r="6" spans="2:10" x14ac:dyDescent="0.25">
      <c r="B6" s="219" t="s">
        <v>36</v>
      </c>
      <c r="C6" s="220" t="s">
        <v>607</v>
      </c>
      <c r="E6" s="473"/>
      <c r="F6" s="473"/>
      <c r="G6" s="473"/>
      <c r="H6" s="473"/>
      <c r="I6" s="217"/>
      <c r="J6" s="218"/>
    </row>
    <row r="7" spans="2:10" x14ac:dyDescent="0.25">
      <c r="B7" s="219" t="s">
        <v>608</v>
      </c>
      <c r="C7" s="221">
        <v>6223474</v>
      </c>
      <c r="E7" s="473"/>
      <c r="F7" s="473"/>
      <c r="G7" s="473"/>
      <c r="H7" s="473"/>
      <c r="I7" s="217"/>
      <c r="J7" s="218"/>
    </row>
    <row r="8" spans="2:10" x14ac:dyDescent="0.25">
      <c r="B8" s="219" t="s">
        <v>609</v>
      </c>
      <c r="C8" s="222" t="s">
        <v>610</v>
      </c>
      <c r="E8" s="473"/>
      <c r="F8" s="473"/>
      <c r="G8" s="473"/>
      <c r="H8" s="473"/>
      <c r="I8" s="217"/>
      <c r="J8" s="218"/>
    </row>
    <row r="9" spans="2:10" ht="225" x14ac:dyDescent="0.25">
      <c r="B9" s="223" t="s">
        <v>611</v>
      </c>
      <c r="C9" s="220" t="s">
        <v>612</v>
      </c>
      <c r="E9" s="473"/>
      <c r="F9" s="473"/>
      <c r="G9" s="473"/>
      <c r="H9" s="473"/>
      <c r="I9" s="217"/>
      <c r="J9" s="218"/>
    </row>
    <row r="10" spans="2:10" ht="30" x14ac:dyDescent="0.25">
      <c r="B10" s="219" t="s">
        <v>613</v>
      </c>
      <c r="C10" s="220" t="s">
        <v>614</v>
      </c>
      <c r="F10" s="224"/>
      <c r="G10" s="224"/>
      <c r="H10" s="224"/>
      <c r="I10" s="224"/>
    </row>
    <row r="11" spans="2:10" ht="30" customHeight="1" x14ac:dyDescent="0.25">
      <c r="B11" s="219" t="s">
        <v>615</v>
      </c>
      <c r="C11" s="220" t="s">
        <v>616</v>
      </c>
      <c r="E11" s="473" t="s">
        <v>617</v>
      </c>
      <c r="F11" s="473"/>
      <c r="G11" s="473"/>
      <c r="H11" s="473"/>
      <c r="I11" s="225"/>
      <c r="J11" s="218"/>
    </row>
    <row r="12" spans="2:10" x14ac:dyDescent="0.25">
      <c r="B12" s="219" t="s">
        <v>618</v>
      </c>
      <c r="C12" s="226">
        <f>SUM(H19:H78)</f>
        <v>4233500000</v>
      </c>
      <c r="D12" s="227"/>
      <c r="E12" s="473"/>
      <c r="F12" s="473"/>
      <c r="G12" s="473"/>
      <c r="H12" s="473"/>
      <c r="I12" s="225"/>
      <c r="J12" s="218"/>
    </row>
    <row r="13" spans="2:10" ht="45" x14ac:dyDescent="0.25">
      <c r="B13" s="219" t="s">
        <v>619</v>
      </c>
      <c r="C13" s="226">
        <v>231872480</v>
      </c>
      <c r="E13" s="473"/>
      <c r="F13" s="473"/>
      <c r="G13" s="473"/>
      <c r="H13" s="473"/>
      <c r="I13" s="225"/>
      <c r="J13" s="218"/>
    </row>
    <row r="14" spans="2:10" ht="45" x14ac:dyDescent="0.25">
      <c r="B14" s="219" t="s">
        <v>620</v>
      </c>
      <c r="C14" s="226">
        <v>23187248</v>
      </c>
      <c r="E14" s="473"/>
      <c r="F14" s="473"/>
      <c r="G14" s="473"/>
      <c r="H14" s="473"/>
      <c r="I14" s="225"/>
      <c r="J14" s="218"/>
    </row>
    <row r="15" spans="2:10" ht="45.75" thickBot="1" x14ac:dyDescent="0.3">
      <c r="B15" s="228" t="s">
        <v>621</v>
      </c>
      <c r="C15" s="229">
        <v>43490</v>
      </c>
      <c r="E15" s="473"/>
      <c r="F15" s="473"/>
      <c r="G15" s="473"/>
      <c r="H15" s="473"/>
      <c r="I15" s="225"/>
      <c r="J15" s="218"/>
    </row>
    <row r="16" spans="2:10" x14ac:dyDescent="0.25">
      <c r="H16" s="230"/>
    </row>
    <row r="17" spans="2:15" ht="15.75" thickBot="1" x14ac:dyDescent="0.3">
      <c r="B17" s="213" t="s">
        <v>622</v>
      </c>
      <c r="H17" s="230"/>
      <c r="I17" s="230"/>
    </row>
    <row r="18" spans="2:15" ht="75" customHeight="1" x14ac:dyDescent="0.25">
      <c r="B18" s="232" t="s">
        <v>623</v>
      </c>
      <c r="C18" s="233" t="s">
        <v>624</v>
      </c>
      <c r="D18" s="233" t="s">
        <v>625</v>
      </c>
      <c r="E18" s="233" t="s">
        <v>626</v>
      </c>
      <c r="F18" s="233" t="s">
        <v>627</v>
      </c>
      <c r="G18" s="233" t="s">
        <v>628</v>
      </c>
      <c r="H18" s="233" t="s">
        <v>629</v>
      </c>
      <c r="I18" s="233" t="s">
        <v>630</v>
      </c>
      <c r="J18" s="233" t="s">
        <v>631</v>
      </c>
      <c r="K18" s="233" t="s">
        <v>632</v>
      </c>
      <c r="L18" s="234" t="s">
        <v>633</v>
      </c>
    </row>
    <row r="19" spans="2:15" ht="36" x14ac:dyDescent="0.25">
      <c r="B19" s="235">
        <v>80121704</v>
      </c>
      <c r="C19" s="236" t="s">
        <v>634</v>
      </c>
      <c r="D19" s="237" t="s">
        <v>635</v>
      </c>
      <c r="E19" s="237">
        <v>11</v>
      </c>
      <c r="F19" s="237" t="s">
        <v>636</v>
      </c>
      <c r="G19" s="238" t="s">
        <v>637</v>
      </c>
      <c r="H19" s="239">
        <v>50000000</v>
      </c>
      <c r="I19" s="239">
        <f>+H19</f>
        <v>50000000</v>
      </c>
      <c r="J19" s="237" t="s">
        <v>638</v>
      </c>
      <c r="K19" s="237" t="s">
        <v>3</v>
      </c>
      <c r="L19" s="240" t="s">
        <v>639</v>
      </c>
      <c r="M19" s="241" t="s">
        <v>640</v>
      </c>
    </row>
    <row r="20" spans="2:15" ht="36" x14ac:dyDescent="0.25">
      <c r="B20" s="235">
        <v>84111603</v>
      </c>
      <c r="C20" s="236" t="s">
        <v>641</v>
      </c>
      <c r="D20" s="237" t="s">
        <v>642</v>
      </c>
      <c r="E20" s="237">
        <v>11</v>
      </c>
      <c r="F20" s="237" t="s">
        <v>643</v>
      </c>
      <c r="G20" s="238" t="s">
        <v>637</v>
      </c>
      <c r="H20" s="242">
        <v>173000000</v>
      </c>
      <c r="I20" s="242">
        <f t="shared" ref="I20:I63" si="0">+H20</f>
        <v>173000000</v>
      </c>
      <c r="J20" s="237" t="s">
        <v>638</v>
      </c>
      <c r="K20" s="237" t="s">
        <v>3</v>
      </c>
      <c r="L20" s="240" t="s">
        <v>644</v>
      </c>
      <c r="M20" s="241"/>
    </row>
    <row r="21" spans="2:15" ht="24" x14ac:dyDescent="0.25">
      <c r="B21" s="235">
        <v>45111800</v>
      </c>
      <c r="C21" s="236" t="s">
        <v>645</v>
      </c>
      <c r="D21" s="237" t="s">
        <v>642</v>
      </c>
      <c r="E21" s="237">
        <v>1</v>
      </c>
      <c r="F21" s="237" t="s">
        <v>646</v>
      </c>
      <c r="G21" s="238" t="s">
        <v>647</v>
      </c>
      <c r="H21" s="242">
        <v>15000000</v>
      </c>
      <c r="I21" s="242">
        <v>15000000</v>
      </c>
      <c r="J21" s="237" t="s">
        <v>638</v>
      </c>
      <c r="K21" s="237" t="s">
        <v>3</v>
      </c>
      <c r="L21" s="240" t="s">
        <v>648</v>
      </c>
    </row>
    <row r="22" spans="2:15" ht="24" x14ac:dyDescent="0.25">
      <c r="B22" s="235">
        <v>83111507</v>
      </c>
      <c r="C22" s="236" t="s">
        <v>649</v>
      </c>
      <c r="D22" s="237" t="s">
        <v>650</v>
      </c>
      <c r="E22" s="237">
        <v>3</v>
      </c>
      <c r="F22" s="237" t="s">
        <v>646</v>
      </c>
      <c r="G22" s="238" t="s">
        <v>647</v>
      </c>
      <c r="H22" s="242">
        <v>4500000</v>
      </c>
      <c r="I22" s="242">
        <v>4500000</v>
      </c>
      <c r="J22" s="237" t="s">
        <v>638</v>
      </c>
      <c r="K22" s="237" t="s">
        <v>3</v>
      </c>
      <c r="L22" s="240" t="s">
        <v>644</v>
      </c>
    </row>
    <row r="23" spans="2:15" ht="144" x14ac:dyDescent="0.25">
      <c r="B23" s="243" t="s">
        <v>651</v>
      </c>
      <c r="C23" s="236" t="s">
        <v>652</v>
      </c>
      <c r="D23" s="244" t="s">
        <v>642</v>
      </c>
      <c r="E23" s="237" t="s">
        <v>653</v>
      </c>
      <c r="F23" s="237" t="s">
        <v>643</v>
      </c>
      <c r="G23" s="238" t="s">
        <v>654</v>
      </c>
      <c r="H23" s="242">
        <v>17000000</v>
      </c>
      <c r="I23" s="242">
        <f t="shared" si="0"/>
        <v>17000000</v>
      </c>
      <c r="J23" s="237" t="s">
        <v>655</v>
      </c>
      <c r="K23" s="237" t="s">
        <v>3</v>
      </c>
      <c r="L23" s="240" t="s">
        <v>644</v>
      </c>
    </row>
    <row r="24" spans="2:15" ht="409.5" x14ac:dyDescent="0.25">
      <c r="B24" s="243" t="s">
        <v>656</v>
      </c>
      <c r="C24" s="236" t="s">
        <v>657</v>
      </c>
      <c r="D24" s="244" t="s">
        <v>642</v>
      </c>
      <c r="E24" s="237" t="s">
        <v>653</v>
      </c>
      <c r="F24" s="237" t="s">
        <v>643</v>
      </c>
      <c r="G24" s="238" t="s">
        <v>654</v>
      </c>
      <c r="H24" s="242">
        <v>35000000</v>
      </c>
      <c r="I24" s="242">
        <f t="shared" si="0"/>
        <v>35000000</v>
      </c>
      <c r="J24" s="237" t="s">
        <v>655</v>
      </c>
      <c r="K24" s="237" t="s">
        <v>3</v>
      </c>
      <c r="L24" s="240" t="s">
        <v>644</v>
      </c>
    </row>
    <row r="25" spans="2:15" ht="24" x14ac:dyDescent="0.25">
      <c r="B25" s="235">
        <v>53102710</v>
      </c>
      <c r="C25" s="245" t="s">
        <v>658</v>
      </c>
      <c r="D25" s="246" t="s">
        <v>659</v>
      </c>
      <c r="E25" s="246" t="s">
        <v>660</v>
      </c>
      <c r="F25" s="246" t="s">
        <v>661</v>
      </c>
      <c r="G25" s="247" t="s">
        <v>654</v>
      </c>
      <c r="H25" s="248">
        <v>185000000</v>
      </c>
      <c r="I25" s="248">
        <f t="shared" si="0"/>
        <v>185000000</v>
      </c>
      <c r="J25" s="246" t="s">
        <v>638</v>
      </c>
      <c r="K25" s="246" t="s">
        <v>3</v>
      </c>
      <c r="L25" s="249" t="s">
        <v>662</v>
      </c>
    </row>
    <row r="26" spans="2:15" ht="48" x14ac:dyDescent="0.25">
      <c r="B26" s="235">
        <v>78181701</v>
      </c>
      <c r="C26" s="245" t="s">
        <v>663</v>
      </c>
      <c r="D26" s="246" t="s">
        <v>642</v>
      </c>
      <c r="E26" s="246" t="s">
        <v>664</v>
      </c>
      <c r="F26" s="246" t="s">
        <v>643</v>
      </c>
      <c r="G26" s="247" t="s">
        <v>665</v>
      </c>
      <c r="H26" s="248">
        <v>130000000</v>
      </c>
      <c r="I26" s="248">
        <f t="shared" si="0"/>
        <v>130000000</v>
      </c>
      <c r="J26" s="246" t="s">
        <v>638</v>
      </c>
      <c r="K26" s="246" t="s">
        <v>3</v>
      </c>
      <c r="L26" s="249" t="s">
        <v>644</v>
      </c>
    </row>
    <row r="27" spans="2:15" ht="45" x14ac:dyDescent="0.25">
      <c r="B27" s="235">
        <v>45121516</v>
      </c>
      <c r="C27" s="245" t="s">
        <v>666</v>
      </c>
      <c r="D27" s="246" t="s">
        <v>667</v>
      </c>
      <c r="E27" s="246" t="s">
        <v>668</v>
      </c>
      <c r="F27" s="246" t="s">
        <v>646</v>
      </c>
      <c r="G27" s="247" t="s">
        <v>665</v>
      </c>
      <c r="H27" s="248">
        <v>20000000</v>
      </c>
      <c r="I27" s="248">
        <f t="shared" si="0"/>
        <v>20000000</v>
      </c>
      <c r="J27" s="246" t="s">
        <v>638</v>
      </c>
      <c r="K27" s="246" t="s">
        <v>3</v>
      </c>
      <c r="L27" s="249" t="s">
        <v>669</v>
      </c>
    </row>
    <row r="28" spans="2:15" s="224" customFormat="1" ht="50.25" customHeight="1" x14ac:dyDescent="0.25">
      <c r="B28" s="235">
        <v>55101519</v>
      </c>
      <c r="C28" s="245" t="s">
        <v>670</v>
      </c>
      <c r="D28" s="246" t="s">
        <v>650</v>
      </c>
      <c r="E28" s="246" t="s">
        <v>653</v>
      </c>
      <c r="F28" s="246" t="s">
        <v>646</v>
      </c>
      <c r="G28" s="247" t="s">
        <v>671</v>
      </c>
      <c r="H28" s="248">
        <v>10000000</v>
      </c>
      <c r="I28" s="248">
        <f t="shared" si="0"/>
        <v>10000000</v>
      </c>
      <c r="J28" s="246" t="s">
        <v>638</v>
      </c>
      <c r="K28" s="246" t="s">
        <v>3</v>
      </c>
      <c r="L28" s="249" t="s">
        <v>672</v>
      </c>
      <c r="M28" s="250"/>
      <c r="N28" s="250"/>
    </row>
    <row r="29" spans="2:15" s="250" customFormat="1" ht="48" x14ac:dyDescent="0.25">
      <c r="B29" s="243" t="s">
        <v>673</v>
      </c>
      <c r="C29" s="245" t="s">
        <v>674</v>
      </c>
      <c r="D29" s="246" t="s">
        <v>650</v>
      </c>
      <c r="E29" s="246" t="s">
        <v>653</v>
      </c>
      <c r="F29" s="246" t="s">
        <v>646</v>
      </c>
      <c r="G29" s="247" t="s">
        <v>675</v>
      </c>
      <c r="H29" s="248">
        <v>5000000</v>
      </c>
      <c r="I29" s="248">
        <f t="shared" si="0"/>
        <v>5000000</v>
      </c>
      <c r="J29" s="246" t="s">
        <v>638</v>
      </c>
      <c r="K29" s="246" t="s">
        <v>3</v>
      </c>
      <c r="L29" s="249" t="s">
        <v>669</v>
      </c>
      <c r="O29" s="224"/>
    </row>
    <row r="30" spans="2:15" s="231" customFormat="1" ht="22.5" x14ac:dyDescent="0.25">
      <c r="B30" s="235">
        <v>78102203</v>
      </c>
      <c r="C30" s="245" t="s">
        <v>676</v>
      </c>
      <c r="D30" s="246" t="s">
        <v>642</v>
      </c>
      <c r="E30" s="246" t="s">
        <v>664</v>
      </c>
      <c r="F30" s="246" t="s">
        <v>643</v>
      </c>
      <c r="G30" s="247" t="s">
        <v>677</v>
      </c>
      <c r="H30" s="248">
        <v>36000000</v>
      </c>
      <c r="I30" s="248">
        <f t="shared" si="0"/>
        <v>36000000</v>
      </c>
      <c r="J30" s="246" t="s">
        <v>638</v>
      </c>
      <c r="K30" s="246" t="s">
        <v>3</v>
      </c>
      <c r="L30" s="249" t="s">
        <v>662</v>
      </c>
      <c r="O30" s="214"/>
    </row>
    <row r="31" spans="2:15" s="231" customFormat="1" ht="24" x14ac:dyDescent="0.25">
      <c r="B31" s="235">
        <v>72101511</v>
      </c>
      <c r="C31" s="245" t="s">
        <v>678</v>
      </c>
      <c r="D31" s="246" t="s">
        <v>667</v>
      </c>
      <c r="E31" s="246" t="s">
        <v>679</v>
      </c>
      <c r="F31" s="246" t="s">
        <v>646</v>
      </c>
      <c r="G31" s="247" t="s">
        <v>680</v>
      </c>
      <c r="H31" s="248">
        <v>12000000</v>
      </c>
      <c r="I31" s="248">
        <f t="shared" si="0"/>
        <v>12000000</v>
      </c>
      <c r="J31" s="246" t="s">
        <v>638</v>
      </c>
      <c r="K31" s="246" t="s">
        <v>3</v>
      </c>
      <c r="L31" s="249" t="s">
        <v>644</v>
      </c>
      <c r="O31" s="214"/>
    </row>
    <row r="32" spans="2:15" s="231" customFormat="1" ht="24" x14ac:dyDescent="0.25">
      <c r="B32" s="235">
        <v>78181507</v>
      </c>
      <c r="C32" s="245" t="s">
        <v>681</v>
      </c>
      <c r="D32" s="246" t="s">
        <v>682</v>
      </c>
      <c r="E32" s="246" t="s">
        <v>683</v>
      </c>
      <c r="F32" s="246" t="s">
        <v>643</v>
      </c>
      <c r="G32" s="247" t="s">
        <v>680</v>
      </c>
      <c r="H32" s="248">
        <f>100000000-12000000</f>
        <v>88000000</v>
      </c>
      <c r="I32" s="248">
        <f t="shared" si="0"/>
        <v>88000000</v>
      </c>
      <c r="J32" s="246" t="s">
        <v>638</v>
      </c>
      <c r="K32" s="246" t="s">
        <v>3</v>
      </c>
      <c r="L32" s="249" t="s">
        <v>669</v>
      </c>
      <c r="O32" s="214"/>
    </row>
    <row r="33" spans="2:15" s="231" customFormat="1" ht="24" x14ac:dyDescent="0.25">
      <c r="B33" s="235">
        <v>78181507</v>
      </c>
      <c r="C33" s="245" t="s">
        <v>684</v>
      </c>
      <c r="D33" s="246" t="s">
        <v>682</v>
      </c>
      <c r="E33" s="246" t="s">
        <v>683</v>
      </c>
      <c r="F33" s="246" t="s">
        <v>643</v>
      </c>
      <c r="G33" s="247" t="s">
        <v>680</v>
      </c>
      <c r="H33" s="248">
        <f>80000000-12000000</f>
        <v>68000000</v>
      </c>
      <c r="I33" s="248">
        <f t="shared" si="0"/>
        <v>68000000</v>
      </c>
      <c r="J33" s="246" t="s">
        <v>638</v>
      </c>
      <c r="K33" s="246" t="s">
        <v>3</v>
      </c>
      <c r="L33" s="249" t="s">
        <v>669</v>
      </c>
      <c r="O33" s="214"/>
    </row>
    <row r="34" spans="2:15" s="231" customFormat="1" ht="24" x14ac:dyDescent="0.25">
      <c r="B34" s="235">
        <v>72102900</v>
      </c>
      <c r="C34" s="245" t="s">
        <v>685</v>
      </c>
      <c r="D34" s="246" t="s">
        <v>650</v>
      </c>
      <c r="E34" s="246" t="s">
        <v>686</v>
      </c>
      <c r="F34" s="246" t="s">
        <v>643</v>
      </c>
      <c r="G34" s="247" t="s">
        <v>680</v>
      </c>
      <c r="H34" s="248">
        <v>32000000</v>
      </c>
      <c r="I34" s="248">
        <f t="shared" si="0"/>
        <v>32000000</v>
      </c>
      <c r="J34" s="246" t="s">
        <v>638</v>
      </c>
      <c r="K34" s="246" t="s">
        <v>3</v>
      </c>
      <c r="L34" s="249" t="s">
        <v>644</v>
      </c>
      <c r="O34" s="214"/>
    </row>
    <row r="35" spans="2:15" s="231" customFormat="1" ht="36" x14ac:dyDescent="0.25">
      <c r="B35" s="235">
        <v>80131502</v>
      </c>
      <c r="C35" s="245" t="s">
        <v>687</v>
      </c>
      <c r="D35" s="246" t="s">
        <v>642</v>
      </c>
      <c r="E35" s="246" t="s">
        <v>664</v>
      </c>
      <c r="F35" s="246" t="s">
        <v>643</v>
      </c>
      <c r="G35" s="247" t="s">
        <v>688</v>
      </c>
      <c r="H35" s="248">
        <v>35000000</v>
      </c>
      <c r="I35" s="248">
        <f>+H35</f>
        <v>35000000</v>
      </c>
      <c r="J35" s="246" t="s">
        <v>638</v>
      </c>
      <c r="K35" s="246" t="s">
        <v>3</v>
      </c>
      <c r="L35" s="249" t="s">
        <v>644</v>
      </c>
      <c r="O35" s="214"/>
    </row>
    <row r="36" spans="2:15" s="231" customFormat="1" ht="24" x14ac:dyDescent="0.25">
      <c r="B36" s="235">
        <v>80131502</v>
      </c>
      <c r="C36" s="245" t="s">
        <v>689</v>
      </c>
      <c r="D36" s="246" t="s">
        <v>642</v>
      </c>
      <c r="E36" s="246" t="s">
        <v>664</v>
      </c>
      <c r="F36" s="246" t="s">
        <v>643</v>
      </c>
      <c r="G36" s="247" t="s">
        <v>688</v>
      </c>
      <c r="H36" s="248">
        <v>70000000</v>
      </c>
      <c r="I36" s="248">
        <f t="shared" si="0"/>
        <v>70000000</v>
      </c>
      <c r="J36" s="246" t="s">
        <v>655</v>
      </c>
      <c r="K36" s="246" t="s">
        <v>3</v>
      </c>
      <c r="L36" s="249" t="s">
        <v>644</v>
      </c>
      <c r="O36" s="214"/>
    </row>
    <row r="37" spans="2:15" s="231" customFormat="1" ht="24" x14ac:dyDescent="0.25">
      <c r="B37" s="235">
        <v>93141808</v>
      </c>
      <c r="C37" s="245" t="s">
        <v>690</v>
      </c>
      <c r="D37" s="246" t="s">
        <v>642</v>
      </c>
      <c r="E37" s="246" t="s">
        <v>664</v>
      </c>
      <c r="F37" s="246" t="s">
        <v>643</v>
      </c>
      <c r="G37" s="247" t="s">
        <v>691</v>
      </c>
      <c r="H37" s="248">
        <v>50000000</v>
      </c>
      <c r="I37" s="248">
        <f t="shared" si="0"/>
        <v>50000000</v>
      </c>
      <c r="J37" s="246" t="s">
        <v>638</v>
      </c>
      <c r="K37" s="246" t="s">
        <v>3</v>
      </c>
      <c r="L37" s="249" t="s">
        <v>662</v>
      </c>
      <c r="O37" s="214"/>
    </row>
    <row r="38" spans="2:15" s="231" customFormat="1" ht="36" x14ac:dyDescent="0.25">
      <c r="B38" s="235">
        <v>93141506</v>
      </c>
      <c r="C38" s="245" t="s">
        <v>692</v>
      </c>
      <c r="D38" s="246" t="s">
        <v>642</v>
      </c>
      <c r="E38" s="246" t="s">
        <v>664</v>
      </c>
      <c r="F38" s="246" t="s">
        <v>643</v>
      </c>
      <c r="G38" s="247" t="s">
        <v>691</v>
      </c>
      <c r="H38" s="248">
        <v>50000000</v>
      </c>
      <c r="I38" s="248">
        <f t="shared" si="0"/>
        <v>50000000</v>
      </c>
      <c r="J38" s="246" t="s">
        <v>638</v>
      </c>
      <c r="K38" s="246" t="s">
        <v>3</v>
      </c>
      <c r="L38" s="249" t="s">
        <v>662</v>
      </c>
      <c r="O38" s="214"/>
    </row>
    <row r="39" spans="2:15" s="231" customFormat="1" ht="36" x14ac:dyDescent="0.25">
      <c r="B39" s="235">
        <v>78181505</v>
      </c>
      <c r="C39" s="245" t="s">
        <v>693</v>
      </c>
      <c r="D39" s="251" t="s">
        <v>650</v>
      </c>
      <c r="E39" s="246" t="s">
        <v>653</v>
      </c>
      <c r="F39" s="246" t="s">
        <v>646</v>
      </c>
      <c r="G39" s="247" t="s">
        <v>694</v>
      </c>
      <c r="H39" s="248">
        <v>15000000</v>
      </c>
      <c r="I39" s="248">
        <f t="shared" si="0"/>
        <v>15000000</v>
      </c>
      <c r="J39" s="246" t="s">
        <v>638</v>
      </c>
      <c r="K39" s="246" t="s">
        <v>3</v>
      </c>
      <c r="L39" s="249" t="s">
        <v>669</v>
      </c>
      <c r="O39" s="214"/>
    </row>
    <row r="40" spans="2:15" s="231" customFormat="1" ht="24" x14ac:dyDescent="0.25">
      <c r="B40" s="235">
        <v>84131500</v>
      </c>
      <c r="C40" s="245" t="s">
        <v>695</v>
      </c>
      <c r="D40" s="246" t="s">
        <v>642</v>
      </c>
      <c r="E40" s="246" t="s">
        <v>664</v>
      </c>
      <c r="F40" s="246" t="s">
        <v>643</v>
      </c>
      <c r="G40" s="247" t="s">
        <v>696</v>
      </c>
      <c r="H40" s="248">
        <v>27000000</v>
      </c>
      <c r="I40" s="248">
        <f t="shared" si="0"/>
        <v>27000000</v>
      </c>
      <c r="J40" s="246" t="s">
        <v>638</v>
      </c>
      <c r="K40" s="246" t="s">
        <v>3</v>
      </c>
      <c r="L40" s="249" t="s">
        <v>648</v>
      </c>
      <c r="O40" s="214"/>
    </row>
    <row r="41" spans="2:15" s="231" customFormat="1" ht="24" x14ac:dyDescent="0.25">
      <c r="B41" s="235">
        <v>84131603</v>
      </c>
      <c r="C41" s="245" t="s">
        <v>697</v>
      </c>
      <c r="D41" s="246" t="s">
        <v>642</v>
      </c>
      <c r="E41" s="246" t="s">
        <v>664</v>
      </c>
      <c r="F41" s="246" t="s">
        <v>646</v>
      </c>
      <c r="G41" s="247" t="s">
        <v>698</v>
      </c>
      <c r="H41" s="248">
        <v>22000000</v>
      </c>
      <c r="I41" s="248">
        <f t="shared" si="0"/>
        <v>22000000</v>
      </c>
      <c r="J41" s="246" t="s">
        <v>638</v>
      </c>
      <c r="K41" s="246" t="s">
        <v>3</v>
      </c>
      <c r="L41" s="249" t="s">
        <v>669</v>
      </c>
      <c r="O41" s="214"/>
    </row>
    <row r="42" spans="2:15" s="231" customFormat="1" ht="48" x14ac:dyDescent="0.25">
      <c r="B42" s="235">
        <v>84131500</v>
      </c>
      <c r="C42" s="245" t="s">
        <v>699</v>
      </c>
      <c r="D42" s="246" t="s">
        <v>642</v>
      </c>
      <c r="E42" s="246" t="s">
        <v>664</v>
      </c>
      <c r="F42" s="246" t="s">
        <v>643</v>
      </c>
      <c r="G42" s="247" t="s">
        <v>698</v>
      </c>
      <c r="H42" s="248">
        <v>28000000</v>
      </c>
      <c r="I42" s="248">
        <f t="shared" si="0"/>
        <v>28000000</v>
      </c>
      <c r="J42" s="246" t="s">
        <v>638</v>
      </c>
      <c r="K42" s="246" t="s">
        <v>3</v>
      </c>
      <c r="L42" s="249" t="s">
        <v>648</v>
      </c>
      <c r="O42" s="214"/>
    </row>
    <row r="43" spans="2:15" s="231" customFormat="1" ht="84" x14ac:dyDescent="0.25">
      <c r="B43" s="243" t="s">
        <v>700</v>
      </c>
      <c r="C43" s="245" t="s">
        <v>701</v>
      </c>
      <c r="D43" s="246" t="s">
        <v>642</v>
      </c>
      <c r="E43" s="246" t="s">
        <v>664</v>
      </c>
      <c r="F43" s="246" t="s">
        <v>636</v>
      </c>
      <c r="G43" s="247" t="s">
        <v>702</v>
      </c>
      <c r="H43" s="248">
        <v>70000000</v>
      </c>
      <c r="I43" s="248">
        <f t="shared" si="0"/>
        <v>70000000</v>
      </c>
      <c r="J43" s="246" t="s">
        <v>638</v>
      </c>
      <c r="K43" s="246" t="s">
        <v>3</v>
      </c>
      <c r="L43" s="249" t="s">
        <v>703</v>
      </c>
      <c r="O43" s="214"/>
    </row>
    <row r="44" spans="2:15" s="231" customFormat="1" ht="45" x14ac:dyDescent="0.25">
      <c r="B44" s="235">
        <v>80111622</v>
      </c>
      <c r="C44" s="245" t="s">
        <v>704</v>
      </c>
      <c r="D44" s="246" t="s">
        <v>642</v>
      </c>
      <c r="E44" s="246" t="s">
        <v>664</v>
      </c>
      <c r="F44" s="246" t="s">
        <v>636</v>
      </c>
      <c r="G44" s="247" t="s">
        <v>705</v>
      </c>
      <c r="H44" s="248">
        <v>70000000</v>
      </c>
      <c r="I44" s="248">
        <f t="shared" si="0"/>
        <v>70000000</v>
      </c>
      <c r="J44" s="246" t="s">
        <v>638</v>
      </c>
      <c r="K44" s="246" t="s">
        <v>3</v>
      </c>
      <c r="L44" s="249" t="s">
        <v>662</v>
      </c>
      <c r="O44" s="214"/>
    </row>
    <row r="45" spans="2:15" s="231" customFormat="1" ht="36" x14ac:dyDescent="0.25">
      <c r="B45" s="235">
        <v>82101802</v>
      </c>
      <c r="C45" s="245" t="s">
        <v>706</v>
      </c>
      <c r="D45" s="246" t="s">
        <v>650</v>
      </c>
      <c r="E45" s="246" t="s">
        <v>653</v>
      </c>
      <c r="F45" s="246" t="s">
        <v>661</v>
      </c>
      <c r="G45" s="247" t="s">
        <v>707</v>
      </c>
      <c r="H45" s="248">
        <v>339500000</v>
      </c>
      <c r="I45" s="248">
        <f t="shared" si="0"/>
        <v>339500000</v>
      </c>
      <c r="J45" s="246" t="s">
        <v>638</v>
      </c>
      <c r="K45" s="246" t="s">
        <v>3</v>
      </c>
      <c r="L45" s="249" t="s">
        <v>639</v>
      </c>
      <c r="O45" s="214"/>
    </row>
    <row r="46" spans="2:15" s="231" customFormat="1" ht="36" x14ac:dyDescent="0.25">
      <c r="B46" s="235">
        <v>82101802</v>
      </c>
      <c r="C46" s="245" t="s">
        <v>708</v>
      </c>
      <c r="D46" s="246" t="s">
        <v>642</v>
      </c>
      <c r="E46" s="246" t="s">
        <v>664</v>
      </c>
      <c r="F46" s="246" t="s">
        <v>636</v>
      </c>
      <c r="G46" s="247" t="s">
        <v>707</v>
      </c>
      <c r="H46" s="248">
        <v>38500000</v>
      </c>
      <c r="I46" s="248">
        <f t="shared" si="0"/>
        <v>38500000</v>
      </c>
      <c r="J46" s="246" t="s">
        <v>638</v>
      </c>
      <c r="K46" s="246" t="s">
        <v>3</v>
      </c>
      <c r="L46" s="249" t="s">
        <v>639</v>
      </c>
      <c r="O46" s="214"/>
    </row>
    <row r="47" spans="2:15" s="231" customFormat="1" ht="36" x14ac:dyDescent="0.25">
      <c r="B47" s="235">
        <v>80111619</v>
      </c>
      <c r="C47" s="245" t="s">
        <v>709</v>
      </c>
      <c r="D47" s="246" t="s">
        <v>642</v>
      </c>
      <c r="E47" s="246" t="s">
        <v>664</v>
      </c>
      <c r="F47" s="246" t="s">
        <v>636</v>
      </c>
      <c r="G47" s="247" t="s">
        <v>707</v>
      </c>
      <c r="H47" s="248">
        <v>22000000</v>
      </c>
      <c r="I47" s="248">
        <f t="shared" si="0"/>
        <v>22000000</v>
      </c>
      <c r="J47" s="246" t="s">
        <v>638</v>
      </c>
      <c r="K47" s="246" t="s">
        <v>3</v>
      </c>
      <c r="L47" s="249" t="s">
        <v>639</v>
      </c>
      <c r="O47" s="214"/>
    </row>
    <row r="48" spans="2:15" s="231" customFormat="1" ht="36" x14ac:dyDescent="0.25">
      <c r="B48" s="252" t="s">
        <v>710</v>
      </c>
      <c r="C48" s="245" t="s">
        <v>711</v>
      </c>
      <c r="D48" s="246" t="s">
        <v>667</v>
      </c>
      <c r="E48" s="246" t="s">
        <v>686</v>
      </c>
      <c r="F48" s="246" t="s">
        <v>661</v>
      </c>
      <c r="G48" s="247" t="s">
        <v>712</v>
      </c>
      <c r="H48" s="248">
        <v>100000000</v>
      </c>
      <c r="I48" s="248">
        <f t="shared" si="0"/>
        <v>100000000</v>
      </c>
      <c r="J48" s="246" t="s">
        <v>638</v>
      </c>
      <c r="K48" s="246" t="s">
        <v>3</v>
      </c>
      <c r="L48" s="249" t="s">
        <v>713</v>
      </c>
      <c r="O48" s="214"/>
    </row>
    <row r="49" spans="2:15" s="231" customFormat="1" ht="36" x14ac:dyDescent="0.25">
      <c r="B49" s="235">
        <v>81102201</v>
      </c>
      <c r="C49" s="245" t="s">
        <v>714</v>
      </c>
      <c r="D49" s="246" t="s">
        <v>667</v>
      </c>
      <c r="E49" s="246" t="s">
        <v>686</v>
      </c>
      <c r="F49" s="246" t="s">
        <v>715</v>
      </c>
      <c r="G49" s="247" t="s">
        <v>712</v>
      </c>
      <c r="H49" s="248">
        <v>20000000</v>
      </c>
      <c r="I49" s="248">
        <f t="shared" si="0"/>
        <v>20000000</v>
      </c>
      <c r="J49" s="246" t="s">
        <v>638</v>
      </c>
      <c r="K49" s="246" t="s">
        <v>3</v>
      </c>
      <c r="L49" s="249" t="s">
        <v>713</v>
      </c>
      <c r="O49" s="214"/>
    </row>
    <row r="50" spans="2:15" s="231" customFormat="1" ht="36" x14ac:dyDescent="0.25">
      <c r="B50" s="252" t="s">
        <v>710</v>
      </c>
      <c r="C50" s="245" t="s">
        <v>716</v>
      </c>
      <c r="D50" s="246" t="s">
        <v>682</v>
      </c>
      <c r="E50" s="246" t="s">
        <v>683</v>
      </c>
      <c r="F50" s="246" t="s">
        <v>661</v>
      </c>
      <c r="G50" s="247" t="s">
        <v>712</v>
      </c>
      <c r="H50" s="248">
        <v>50000000</v>
      </c>
      <c r="I50" s="248">
        <f t="shared" si="0"/>
        <v>50000000</v>
      </c>
      <c r="J50" s="246" t="s">
        <v>638</v>
      </c>
      <c r="K50" s="246" t="s">
        <v>3</v>
      </c>
      <c r="L50" s="249" t="s">
        <v>713</v>
      </c>
      <c r="O50" s="214"/>
    </row>
    <row r="51" spans="2:15" s="231" customFormat="1" ht="36" x14ac:dyDescent="0.25">
      <c r="B51" s="235">
        <v>80111604</v>
      </c>
      <c r="C51" s="245" t="s">
        <v>717</v>
      </c>
      <c r="D51" s="246" t="s">
        <v>642</v>
      </c>
      <c r="E51" s="246" t="s">
        <v>664</v>
      </c>
      <c r="F51" s="246" t="s">
        <v>636</v>
      </c>
      <c r="G51" s="247" t="s">
        <v>712</v>
      </c>
      <c r="H51" s="248">
        <v>80000000</v>
      </c>
      <c r="I51" s="248">
        <f t="shared" si="0"/>
        <v>80000000</v>
      </c>
      <c r="J51" s="246" t="s">
        <v>638</v>
      </c>
      <c r="K51" s="246" t="s">
        <v>3</v>
      </c>
      <c r="L51" s="249" t="s">
        <v>713</v>
      </c>
      <c r="O51" s="214"/>
    </row>
    <row r="52" spans="2:15" s="231" customFormat="1" ht="108" x14ac:dyDescent="0.25">
      <c r="B52" s="243" t="s">
        <v>718</v>
      </c>
      <c r="C52" s="245" t="s">
        <v>719</v>
      </c>
      <c r="D52" s="246" t="s">
        <v>720</v>
      </c>
      <c r="E52" s="246" t="s">
        <v>721</v>
      </c>
      <c r="F52" s="246" t="s">
        <v>643</v>
      </c>
      <c r="G52" s="247" t="s">
        <v>712</v>
      </c>
      <c r="H52" s="248">
        <v>231700000</v>
      </c>
      <c r="I52" s="248">
        <f t="shared" si="0"/>
        <v>231700000</v>
      </c>
      <c r="J52" s="246" t="s">
        <v>638</v>
      </c>
      <c r="K52" s="246" t="s">
        <v>3</v>
      </c>
      <c r="L52" s="249" t="s">
        <v>713</v>
      </c>
      <c r="O52" s="214"/>
    </row>
    <row r="53" spans="2:15" s="231" customFormat="1" ht="55.5" customHeight="1" x14ac:dyDescent="0.25">
      <c r="B53" s="235">
        <v>93142103</v>
      </c>
      <c r="C53" s="245" t="s">
        <v>722</v>
      </c>
      <c r="D53" s="246" t="s">
        <v>650</v>
      </c>
      <c r="E53" s="246" t="s">
        <v>653</v>
      </c>
      <c r="F53" s="246" t="s">
        <v>723</v>
      </c>
      <c r="G53" s="247" t="s">
        <v>724</v>
      </c>
      <c r="H53" s="248">
        <v>150000000</v>
      </c>
      <c r="I53" s="248">
        <f t="shared" si="0"/>
        <v>150000000</v>
      </c>
      <c r="J53" s="246" t="s">
        <v>638</v>
      </c>
      <c r="K53" s="246" t="s">
        <v>3</v>
      </c>
      <c r="L53" s="249" t="s">
        <v>725</v>
      </c>
      <c r="O53" s="214"/>
    </row>
    <row r="54" spans="2:15" s="231" customFormat="1" ht="55.5" customHeight="1" x14ac:dyDescent="0.25">
      <c r="B54" s="235"/>
      <c r="C54" s="245" t="s">
        <v>726</v>
      </c>
      <c r="D54" s="246" t="s">
        <v>642</v>
      </c>
      <c r="E54" s="246" t="s">
        <v>664</v>
      </c>
      <c r="F54" s="246" t="s">
        <v>636</v>
      </c>
      <c r="G54" s="247" t="s">
        <v>724</v>
      </c>
      <c r="H54" s="248">
        <v>44000000</v>
      </c>
      <c r="I54" s="248">
        <f t="shared" si="0"/>
        <v>44000000</v>
      </c>
      <c r="J54" s="246"/>
      <c r="K54" s="246"/>
      <c r="L54" s="249" t="s">
        <v>725</v>
      </c>
      <c r="O54" s="214"/>
    </row>
    <row r="55" spans="2:15" s="231" customFormat="1" ht="55.5" customHeight="1" x14ac:dyDescent="0.25">
      <c r="B55" s="235"/>
      <c r="C55" s="245" t="s">
        <v>727</v>
      </c>
      <c r="D55" s="246" t="s">
        <v>642</v>
      </c>
      <c r="E55" s="246" t="s">
        <v>664</v>
      </c>
      <c r="F55" s="246" t="s">
        <v>636</v>
      </c>
      <c r="G55" s="247" t="s">
        <v>724</v>
      </c>
      <c r="H55" s="248">
        <v>61600000</v>
      </c>
      <c r="I55" s="248">
        <f t="shared" si="0"/>
        <v>61600000</v>
      </c>
      <c r="J55" s="246"/>
      <c r="K55" s="246"/>
      <c r="L55" s="249" t="s">
        <v>725</v>
      </c>
      <c r="O55" s="214"/>
    </row>
    <row r="56" spans="2:15" s="231" customFormat="1" ht="55.5" customHeight="1" x14ac:dyDescent="0.25">
      <c r="B56" s="235"/>
      <c r="C56" s="245" t="s">
        <v>728</v>
      </c>
      <c r="D56" s="246" t="s">
        <v>729</v>
      </c>
      <c r="E56" s="246" t="s">
        <v>660</v>
      </c>
      <c r="F56" s="246" t="s">
        <v>643</v>
      </c>
      <c r="G56" s="247" t="s">
        <v>724</v>
      </c>
      <c r="H56" s="248">
        <v>45000000</v>
      </c>
      <c r="I56" s="248">
        <f t="shared" si="0"/>
        <v>45000000</v>
      </c>
      <c r="J56" s="246"/>
      <c r="K56" s="246"/>
      <c r="L56" s="249" t="s">
        <v>725</v>
      </c>
      <c r="O56" s="214"/>
    </row>
    <row r="57" spans="2:15" s="231" customFormat="1" ht="55.5" customHeight="1" x14ac:dyDescent="0.25">
      <c r="B57" s="235"/>
      <c r="C57" s="245" t="s">
        <v>730</v>
      </c>
      <c r="D57" s="246" t="s">
        <v>667</v>
      </c>
      <c r="E57" s="246" t="s">
        <v>731</v>
      </c>
      <c r="F57" s="246" t="s">
        <v>643</v>
      </c>
      <c r="G57" s="247" t="s">
        <v>724</v>
      </c>
      <c r="H57" s="248">
        <v>69400000</v>
      </c>
      <c r="I57" s="248">
        <f t="shared" si="0"/>
        <v>69400000</v>
      </c>
      <c r="J57" s="246"/>
      <c r="K57" s="246"/>
      <c r="L57" s="249" t="s">
        <v>725</v>
      </c>
      <c r="O57" s="214"/>
    </row>
    <row r="58" spans="2:15" s="231" customFormat="1" ht="27" x14ac:dyDescent="0.25">
      <c r="B58" s="235">
        <v>80101500</v>
      </c>
      <c r="C58" s="245" t="s">
        <v>732</v>
      </c>
      <c r="D58" s="246" t="s">
        <v>650</v>
      </c>
      <c r="E58" s="246" t="s">
        <v>653</v>
      </c>
      <c r="F58" s="246" t="s">
        <v>643</v>
      </c>
      <c r="G58" s="247" t="s">
        <v>733</v>
      </c>
      <c r="H58" s="248">
        <v>287000000</v>
      </c>
      <c r="I58" s="248">
        <f t="shared" si="0"/>
        <v>287000000</v>
      </c>
      <c r="J58" s="246" t="s">
        <v>638</v>
      </c>
      <c r="K58" s="246" t="s">
        <v>3</v>
      </c>
      <c r="L58" s="249" t="s">
        <v>725</v>
      </c>
      <c r="O58" s="214"/>
    </row>
    <row r="59" spans="2:15" s="231" customFormat="1" ht="27" x14ac:dyDescent="0.25">
      <c r="B59" s="235">
        <v>80101500</v>
      </c>
      <c r="C59" s="245" t="s">
        <v>734</v>
      </c>
      <c r="D59" s="246" t="s">
        <v>650</v>
      </c>
      <c r="E59" s="246" t="s">
        <v>653</v>
      </c>
      <c r="F59" s="246" t="s">
        <v>643</v>
      </c>
      <c r="G59" s="247" t="s">
        <v>733</v>
      </c>
      <c r="H59" s="248">
        <v>150200000</v>
      </c>
      <c r="I59" s="248">
        <f t="shared" si="0"/>
        <v>150200000</v>
      </c>
      <c r="J59" s="246" t="s">
        <v>638</v>
      </c>
      <c r="K59" s="246" t="s">
        <v>3</v>
      </c>
      <c r="L59" s="249" t="s">
        <v>713</v>
      </c>
      <c r="O59" s="214"/>
    </row>
    <row r="60" spans="2:15" s="231" customFormat="1" ht="27" x14ac:dyDescent="0.25">
      <c r="B60" s="235">
        <v>80101500</v>
      </c>
      <c r="C60" s="245" t="s">
        <v>735</v>
      </c>
      <c r="D60" s="246" t="s">
        <v>650</v>
      </c>
      <c r="E60" s="246" t="s">
        <v>653</v>
      </c>
      <c r="F60" s="246" t="s">
        <v>643</v>
      </c>
      <c r="G60" s="247" t="s">
        <v>733</v>
      </c>
      <c r="H60" s="248">
        <v>294000000</v>
      </c>
      <c r="I60" s="248">
        <f t="shared" si="0"/>
        <v>294000000</v>
      </c>
      <c r="J60" s="246" t="s">
        <v>638</v>
      </c>
      <c r="K60" s="246" t="s">
        <v>3</v>
      </c>
      <c r="L60" s="249" t="s">
        <v>736</v>
      </c>
      <c r="O60" s="214"/>
    </row>
    <row r="61" spans="2:15" s="231" customFormat="1" ht="39" customHeight="1" x14ac:dyDescent="0.25">
      <c r="B61" s="235">
        <v>41113038</v>
      </c>
      <c r="C61" s="245" t="s">
        <v>737</v>
      </c>
      <c r="D61" s="246" t="s">
        <v>682</v>
      </c>
      <c r="E61" s="246" t="s">
        <v>686</v>
      </c>
      <c r="F61" s="246" t="s">
        <v>646</v>
      </c>
      <c r="G61" s="247" t="s">
        <v>733</v>
      </c>
      <c r="H61" s="248">
        <v>25200000</v>
      </c>
      <c r="I61" s="248">
        <f t="shared" si="0"/>
        <v>25200000</v>
      </c>
      <c r="J61" s="246" t="s">
        <v>638</v>
      </c>
      <c r="K61" s="246" t="s">
        <v>3</v>
      </c>
      <c r="L61" s="249" t="s">
        <v>669</v>
      </c>
      <c r="O61" s="214"/>
    </row>
    <row r="62" spans="2:15" s="231" customFormat="1" ht="27" x14ac:dyDescent="0.25">
      <c r="B62" s="235">
        <v>49211810</v>
      </c>
      <c r="C62" s="245" t="s">
        <v>738</v>
      </c>
      <c r="D62" s="246" t="s">
        <v>682</v>
      </c>
      <c r="E62" s="246" t="s">
        <v>686</v>
      </c>
      <c r="F62" s="246" t="s">
        <v>646</v>
      </c>
      <c r="G62" s="247" t="s">
        <v>733</v>
      </c>
      <c r="H62" s="248">
        <v>25200000</v>
      </c>
      <c r="I62" s="248">
        <f t="shared" si="0"/>
        <v>25200000</v>
      </c>
      <c r="J62" s="246" t="s">
        <v>638</v>
      </c>
      <c r="K62" s="246" t="s">
        <v>3</v>
      </c>
      <c r="L62" s="249" t="s">
        <v>669</v>
      </c>
      <c r="O62" s="214"/>
    </row>
    <row r="63" spans="2:15" s="231" customFormat="1" ht="27" x14ac:dyDescent="0.25">
      <c r="B63" s="235">
        <v>80101500</v>
      </c>
      <c r="C63" s="245" t="s">
        <v>739</v>
      </c>
      <c r="D63" s="246" t="s">
        <v>682</v>
      </c>
      <c r="E63" s="246" t="s">
        <v>683</v>
      </c>
      <c r="F63" s="246" t="s">
        <v>661</v>
      </c>
      <c r="G63" s="247" t="s">
        <v>733</v>
      </c>
      <c r="H63" s="248">
        <v>300900000</v>
      </c>
      <c r="I63" s="248">
        <f t="shared" si="0"/>
        <v>300900000</v>
      </c>
      <c r="J63" s="246" t="s">
        <v>638</v>
      </c>
      <c r="K63" s="246" t="s">
        <v>3</v>
      </c>
      <c r="L63" s="249" t="s">
        <v>639</v>
      </c>
      <c r="O63" s="214"/>
    </row>
    <row r="64" spans="2:15" s="231" customFormat="1" ht="27" x14ac:dyDescent="0.25">
      <c r="B64" s="235">
        <v>80111607</v>
      </c>
      <c r="C64" s="245" t="s">
        <v>740</v>
      </c>
      <c r="D64" s="246" t="s">
        <v>642</v>
      </c>
      <c r="E64" s="246" t="s">
        <v>664</v>
      </c>
      <c r="F64" s="246" t="s">
        <v>636</v>
      </c>
      <c r="G64" s="247" t="s">
        <v>741</v>
      </c>
      <c r="H64" s="248">
        <v>60000000</v>
      </c>
      <c r="I64" s="248">
        <f>H64</f>
        <v>60000000</v>
      </c>
      <c r="J64" s="246" t="s">
        <v>638</v>
      </c>
      <c r="K64" s="246" t="s">
        <v>3</v>
      </c>
      <c r="L64" s="249" t="s">
        <v>742</v>
      </c>
      <c r="O64" s="214"/>
    </row>
    <row r="65" spans="2:15" ht="27" x14ac:dyDescent="0.25">
      <c r="B65" s="235">
        <v>80111607</v>
      </c>
      <c r="C65" s="245" t="s">
        <v>743</v>
      </c>
      <c r="D65" s="246" t="s">
        <v>642</v>
      </c>
      <c r="E65" s="246" t="s">
        <v>664</v>
      </c>
      <c r="F65" s="246" t="s">
        <v>636</v>
      </c>
      <c r="G65" s="247" t="s">
        <v>741</v>
      </c>
      <c r="H65" s="248">
        <v>60000000</v>
      </c>
      <c r="I65" s="248">
        <f t="shared" ref="I65:I74" si="1">H65</f>
        <v>60000000</v>
      </c>
      <c r="J65" s="246" t="s">
        <v>638</v>
      </c>
      <c r="K65" s="246" t="s">
        <v>3</v>
      </c>
      <c r="L65" s="249" t="s">
        <v>742</v>
      </c>
      <c r="O65" s="230"/>
    </row>
    <row r="66" spans="2:15" ht="48" customHeight="1" x14ac:dyDescent="0.25">
      <c r="B66" s="243">
        <v>80111607</v>
      </c>
      <c r="C66" s="245" t="s">
        <v>744</v>
      </c>
      <c r="D66" s="246" t="s">
        <v>642</v>
      </c>
      <c r="E66" s="246" t="s">
        <v>664</v>
      </c>
      <c r="F66" s="246" t="s">
        <v>636</v>
      </c>
      <c r="G66" s="247" t="s">
        <v>741</v>
      </c>
      <c r="H66" s="248">
        <v>60000000</v>
      </c>
      <c r="I66" s="248">
        <f t="shared" si="1"/>
        <v>60000000</v>
      </c>
      <c r="J66" s="246" t="s">
        <v>638</v>
      </c>
      <c r="K66" s="246" t="s">
        <v>3</v>
      </c>
      <c r="L66" s="249" t="s">
        <v>742</v>
      </c>
    </row>
    <row r="67" spans="2:15" ht="44.25" customHeight="1" x14ac:dyDescent="0.25">
      <c r="B67" s="235">
        <v>84111603</v>
      </c>
      <c r="C67" s="245" t="s">
        <v>745</v>
      </c>
      <c r="D67" s="246" t="s">
        <v>642</v>
      </c>
      <c r="E67" s="246" t="s">
        <v>664</v>
      </c>
      <c r="F67" s="246" t="s">
        <v>636</v>
      </c>
      <c r="G67" s="247" t="s">
        <v>741</v>
      </c>
      <c r="H67" s="248">
        <v>44000000</v>
      </c>
      <c r="I67" s="248">
        <f t="shared" si="1"/>
        <v>44000000</v>
      </c>
      <c r="J67" s="246" t="s">
        <v>638</v>
      </c>
      <c r="K67" s="246" t="s">
        <v>3</v>
      </c>
      <c r="L67" s="249" t="s">
        <v>746</v>
      </c>
      <c r="O67" s="230"/>
    </row>
    <row r="68" spans="2:15" ht="27" x14ac:dyDescent="0.25">
      <c r="B68" s="235">
        <v>81112102</v>
      </c>
      <c r="C68" s="245" t="s">
        <v>747</v>
      </c>
      <c r="D68" s="246" t="s">
        <v>642</v>
      </c>
      <c r="E68" s="246" t="s">
        <v>660</v>
      </c>
      <c r="F68" s="246" t="s">
        <v>636</v>
      </c>
      <c r="G68" s="247" t="s">
        <v>741</v>
      </c>
      <c r="H68" s="248">
        <v>1800000</v>
      </c>
      <c r="I68" s="248">
        <f t="shared" si="1"/>
        <v>1800000</v>
      </c>
      <c r="J68" s="246" t="s">
        <v>638</v>
      </c>
      <c r="K68" s="246" t="s">
        <v>3</v>
      </c>
      <c r="L68" s="249" t="s">
        <v>748</v>
      </c>
    </row>
    <row r="69" spans="2:15" ht="27" x14ac:dyDescent="0.25">
      <c r="B69" s="235">
        <v>81112105</v>
      </c>
      <c r="C69" s="245" t="s">
        <v>749</v>
      </c>
      <c r="D69" s="246" t="s">
        <v>642</v>
      </c>
      <c r="E69" s="246" t="s">
        <v>660</v>
      </c>
      <c r="F69" s="246" t="s">
        <v>636</v>
      </c>
      <c r="G69" s="247" t="s">
        <v>741</v>
      </c>
      <c r="H69" s="248">
        <v>16200000</v>
      </c>
      <c r="I69" s="248">
        <f>H69</f>
        <v>16200000</v>
      </c>
      <c r="J69" s="246" t="s">
        <v>638</v>
      </c>
      <c r="K69" s="246" t="s">
        <v>3</v>
      </c>
      <c r="L69" s="249" t="s">
        <v>748</v>
      </c>
    </row>
    <row r="70" spans="2:15" ht="27" x14ac:dyDescent="0.25">
      <c r="B70" s="235">
        <v>81112105</v>
      </c>
      <c r="C70" s="245" t="s">
        <v>750</v>
      </c>
      <c r="D70" s="246" t="s">
        <v>642</v>
      </c>
      <c r="E70" s="246" t="s">
        <v>664</v>
      </c>
      <c r="F70" s="246" t="s">
        <v>646</v>
      </c>
      <c r="G70" s="247" t="s">
        <v>741</v>
      </c>
      <c r="H70" s="248">
        <v>2000000</v>
      </c>
      <c r="I70" s="248">
        <f t="shared" si="1"/>
        <v>2000000</v>
      </c>
      <c r="J70" s="246" t="s">
        <v>638</v>
      </c>
      <c r="K70" s="246" t="s">
        <v>3</v>
      </c>
      <c r="L70" s="249" t="s">
        <v>748</v>
      </c>
    </row>
    <row r="71" spans="2:15" ht="27" x14ac:dyDescent="0.25">
      <c r="B71" s="235">
        <v>81111801</v>
      </c>
      <c r="C71" s="235" t="s">
        <v>751</v>
      </c>
      <c r="D71" s="246" t="s">
        <v>752</v>
      </c>
      <c r="E71" s="246" t="s">
        <v>660</v>
      </c>
      <c r="F71" s="246" t="s">
        <v>646</v>
      </c>
      <c r="G71" s="247" t="s">
        <v>741</v>
      </c>
      <c r="H71" s="248">
        <v>4000000</v>
      </c>
      <c r="I71" s="248">
        <f t="shared" si="1"/>
        <v>4000000</v>
      </c>
      <c r="J71" s="246" t="s">
        <v>638</v>
      </c>
      <c r="K71" s="246" t="s">
        <v>3</v>
      </c>
      <c r="L71" s="249" t="s">
        <v>748</v>
      </c>
    </row>
    <row r="72" spans="2:15" ht="27" x14ac:dyDescent="0.25">
      <c r="B72" s="235">
        <v>80161506</v>
      </c>
      <c r="C72" s="235" t="s">
        <v>753</v>
      </c>
      <c r="D72" s="246" t="s">
        <v>650</v>
      </c>
      <c r="E72" s="246" t="s">
        <v>653</v>
      </c>
      <c r="F72" s="246" t="s">
        <v>643</v>
      </c>
      <c r="G72" s="247" t="s">
        <v>741</v>
      </c>
      <c r="H72" s="248">
        <v>80000000</v>
      </c>
      <c r="I72" s="248">
        <f>+H72</f>
        <v>80000000</v>
      </c>
      <c r="J72" s="246" t="s">
        <v>638</v>
      </c>
      <c r="K72" s="246" t="s">
        <v>3</v>
      </c>
      <c r="L72" s="249" t="s">
        <v>662</v>
      </c>
    </row>
    <row r="73" spans="2:15" ht="27" x14ac:dyDescent="0.25">
      <c r="B73" s="235">
        <v>72102900</v>
      </c>
      <c r="C73" s="235" t="s">
        <v>754</v>
      </c>
      <c r="D73" s="246" t="s">
        <v>642</v>
      </c>
      <c r="E73" s="246" t="s">
        <v>731</v>
      </c>
      <c r="F73" s="246" t="s">
        <v>643</v>
      </c>
      <c r="G73" s="247" t="s">
        <v>741</v>
      </c>
      <c r="H73" s="248">
        <v>60000000</v>
      </c>
      <c r="I73" s="248">
        <f t="shared" si="1"/>
        <v>60000000</v>
      </c>
      <c r="J73" s="246" t="s">
        <v>638</v>
      </c>
      <c r="K73" s="246" t="s">
        <v>3</v>
      </c>
      <c r="L73" s="249" t="s">
        <v>639</v>
      </c>
    </row>
    <row r="74" spans="2:15" ht="27" x14ac:dyDescent="0.25">
      <c r="B74" s="243" t="s">
        <v>755</v>
      </c>
      <c r="C74" s="235" t="s">
        <v>756</v>
      </c>
      <c r="D74" s="246" t="s">
        <v>642</v>
      </c>
      <c r="E74" s="246" t="s">
        <v>686</v>
      </c>
      <c r="F74" s="246" t="s">
        <v>715</v>
      </c>
      <c r="G74" s="247" t="s">
        <v>741</v>
      </c>
      <c r="H74" s="248">
        <v>28800000</v>
      </c>
      <c r="I74" s="248">
        <f t="shared" si="1"/>
        <v>28800000</v>
      </c>
      <c r="J74" s="246" t="s">
        <v>638</v>
      </c>
      <c r="K74" s="246" t="s">
        <v>3</v>
      </c>
      <c r="L74" s="246" t="s">
        <v>639</v>
      </c>
    </row>
    <row r="75" spans="2:15" ht="24" customHeight="1" x14ac:dyDescent="0.25">
      <c r="B75" s="235">
        <v>80131502</v>
      </c>
      <c r="C75" s="235" t="s">
        <v>757</v>
      </c>
      <c r="D75" s="246" t="s">
        <v>642</v>
      </c>
      <c r="E75" s="246" t="s">
        <v>664</v>
      </c>
      <c r="F75" s="246" t="s">
        <v>643</v>
      </c>
      <c r="G75" s="247" t="s">
        <v>688</v>
      </c>
      <c r="H75" s="248">
        <v>25000000</v>
      </c>
      <c r="I75" s="248">
        <f>+H75</f>
        <v>25000000</v>
      </c>
      <c r="J75" s="246" t="s">
        <v>655</v>
      </c>
      <c r="K75" s="246" t="s">
        <v>3</v>
      </c>
      <c r="L75" s="249" t="s">
        <v>644</v>
      </c>
    </row>
    <row r="76" spans="2:15" ht="27" x14ac:dyDescent="0.25">
      <c r="B76" s="235">
        <v>93142103</v>
      </c>
      <c r="C76" s="235" t="s">
        <v>758</v>
      </c>
      <c r="D76" s="246" t="s">
        <v>650</v>
      </c>
      <c r="E76" s="246" t="s">
        <v>653</v>
      </c>
      <c r="F76" s="246" t="s">
        <v>723</v>
      </c>
      <c r="G76" s="247" t="s">
        <v>741</v>
      </c>
      <c r="H76" s="248">
        <v>60000000</v>
      </c>
      <c r="I76" s="248">
        <f>H76</f>
        <v>60000000</v>
      </c>
      <c r="J76" s="246" t="s">
        <v>638</v>
      </c>
      <c r="K76" s="246" t="s">
        <v>3</v>
      </c>
      <c r="L76" s="249" t="s">
        <v>639</v>
      </c>
    </row>
    <row r="77" spans="2:15" ht="27" x14ac:dyDescent="0.25">
      <c r="B77" s="235"/>
      <c r="C77" s="253" t="s">
        <v>759</v>
      </c>
      <c r="D77" s="246" t="s">
        <v>642</v>
      </c>
      <c r="E77" s="246" t="s">
        <v>653</v>
      </c>
      <c r="F77" s="246" t="s">
        <v>636</v>
      </c>
      <c r="G77" s="247" t="s">
        <v>741</v>
      </c>
      <c r="H77" s="248">
        <v>40000000</v>
      </c>
      <c r="I77" s="248">
        <f>H77</f>
        <v>40000000</v>
      </c>
      <c r="J77" s="246"/>
      <c r="K77" s="246"/>
      <c r="L77" s="249" t="s">
        <v>703</v>
      </c>
    </row>
    <row r="78" spans="2:15" ht="27" x14ac:dyDescent="0.25">
      <c r="B78" s="235">
        <v>80111607</v>
      </c>
      <c r="C78" s="245" t="s">
        <v>760</v>
      </c>
      <c r="D78" s="246" t="s">
        <v>642</v>
      </c>
      <c r="E78" s="246" t="s">
        <v>664</v>
      </c>
      <c r="F78" s="246" t="s">
        <v>636</v>
      </c>
      <c r="G78" s="247" t="s">
        <v>741</v>
      </c>
      <c r="H78" s="248">
        <v>40000000</v>
      </c>
      <c r="I78" s="248">
        <f>H78</f>
        <v>40000000</v>
      </c>
      <c r="J78" s="246" t="s">
        <v>638</v>
      </c>
      <c r="K78" s="246" t="s">
        <v>3</v>
      </c>
      <c r="L78" s="249" t="s">
        <v>742</v>
      </c>
    </row>
  </sheetData>
  <mergeCells count="2">
    <mergeCell ref="E5:H9"/>
    <mergeCell ref="E11:H15"/>
  </mergeCells>
  <pageMargins left="0.70866141732283472" right="0.70866141732283472" top="0.74803149606299213" bottom="0.74803149606299213" header="0.31496062992125984" footer="0.31496062992125984"/>
  <pageSetup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PLAN DE ACCIÓN INTEGRADO 2019</vt:lpstr>
      <vt:lpstr>RIESGOS CORRUPCIÓN</vt:lpstr>
      <vt:lpstr>RAC. TRÁMITES </vt:lpstr>
      <vt:lpstr> RENDICIÓN DE CUENTAS</vt:lpstr>
      <vt:lpstr>. ATENCIÓN AL CIUDADANO</vt:lpstr>
      <vt:lpstr>TRANSP Y ACC A LA INF</vt:lpstr>
      <vt:lpstr>PIC</vt:lpstr>
      <vt:lpstr>BIENESTAR</vt:lpstr>
      <vt:lpstr>PAA</vt:lpstr>
      <vt:lpstr>POLITICAS Y DIMENSIONES</vt:lpstr>
      <vt:lpstr>OBJETIVOS</vt:lpstr>
      <vt:lpstr>'. ATENCIÓN AL CIUDADANO'!Títulos_a_imprimir</vt:lpstr>
      <vt:lpstr>'RIESGOS CORRUPCIÓN'!Títulos_a_imprimir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Admin</cp:lastModifiedBy>
  <dcterms:created xsi:type="dcterms:W3CDTF">2018-07-03T16:33:25Z</dcterms:created>
  <dcterms:modified xsi:type="dcterms:W3CDTF">2019-02-01T05:00:03Z</dcterms:modified>
</cp:coreProperties>
</file>