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calcPr fullCalcOnLoad="1"/>
</workbook>
</file>

<file path=xl/sharedStrings.xml><?xml version="1.0" encoding="utf-8"?>
<sst xmlns="http://schemas.openxmlformats.org/spreadsheetml/2006/main" count="673" uniqueCount="194">
  <si>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</si>
  <si>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</si>
  <si>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</si>
  <si>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</si>
  <si>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</si>
  <si>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</si>
  <si>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</si>
  <si>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</si>
  <si>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</si>
  <si>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</si>
  <si>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</si>
  <si>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</si>
  <si>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</si>
  <si>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</si>
  <si>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</si>
  <si>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</si>
  <si>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</si>
  <si>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</si>
  <si>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</si>
  <si>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</si>
  <si>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</si>
  <si>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</si>
  <si>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</si>
  <si>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</si>
  <si>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</si>
  <si>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</si>
  <si>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</si>
  <si>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</si>
  <si>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</si>
  <si>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</si>
  <si>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</si>
  <si>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</si>
  <si>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</si>
  <si>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</si>
  <si>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</si>
  <si>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</si>
  <si>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</si>
  <si>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</si>
  <si>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JUNIO</t>
  </si>
  <si>
    <t>COMPRA DE EQUIPOS</t>
  </si>
  <si>
    <t>Suministro de elementos de aseo y cafeteria para la ITTB</t>
  </si>
  <si>
    <t>MATERIALES Y SUMINISTROS</t>
  </si>
  <si>
    <t>ND</t>
  </si>
  <si>
    <t>ABRIL</t>
  </si>
  <si>
    <t>MENOR CUANTÍA</t>
  </si>
  <si>
    <t xml:space="preserve">Suministro de elementos de papelería y útiles de Oficina para la Inspección de Tránsito y Transporte de Barrancabermeja </t>
  </si>
  <si>
    <t>MARZO</t>
  </si>
  <si>
    <t>LEY 769 ART 160 (COMBUSTIBLE-EQUIPOS-DOTACION PROY SEG VIAL)</t>
  </si>
  <si>
    <t>Servicio de Publicaciones de emplazamientos en periódico de amplia circulación Nacional para infractores dentro de los procesos administrativos que por jurisdicción coactiva adelante la ITTB</t>
  </si>
  <si>
    <t>IMPRESOS Y PUBLICACIONES</t>
  </si>
  <si>
    <t>ESPECIES VENALES</t>
  </si>
  <si>
    <t>COMUNICACIONES Y TRANSPORTE</t>
  </si>
  <si>
    <t xml:space="preserve">MINIMA CUANTÍA </t>
  </si>
  <si>
    <t>MANTENIMIENTO</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</si>
  <si>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</si>
  <si>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</si>
  <si>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</si>
  <si>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</si>
  <si>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BIENESTAR INSTITUCIONAL</t>
  </si>
  <si>
    <t>Apoyo logístico para las actividades y capacitación programa de bienestar institucional de los funcionarios de la Inspección de Tránsito y Transporte de Barrancabermeja</t>
  </si>
  <si>
    <t>IMPUESTOS TASAS MULTAS</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</si>
  <si>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</si>
  <si>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</si>
  <si>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</si>
  <si>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</si>
  <si>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</si>
  <si>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</si>
  <si>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</si>
  <si>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</si>
  <si>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Obra pública para la semaforización de Intersecciones Críticas</t>
  </si>
  <si>
    <t>SISTEMA INTEGRAL DE CONTROL DE TRÁFICO</t>
  </si>
  <si>
    <t>Interventoría Obra Pública para la Semaforización  de Intersecciones Viales</t>
  </si>
  <si>
    <t>LICITACIÓN PÚBLICA</t>
  </si>
  <si>
    <t>Prestación de Servicios Profesionales como Ingeniero Civil o de Vías y Transporte para apoyo de las actividades administrativas en materia de Señalización y demas que requiera la División Técnica de la ITTB.</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</si>
  <si>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</si>
  <si>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</si>
  <si>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</si>
  <si>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EQUIPAMENTO URBANO Y LOGÍSTICO PARA EL TRANSPORTE</t>
  </si>
  <si>
    <t>CULTURA DE LA MOVILIDAD SEGURA</t>
  </si>
  <si>
    <t xml:space="preserve">Servicio de Calibración y Suministro de Insumos para los Alcosensores </t>
  </si>
  <si>
    <t>FORTALECIMIENTO INSTITUCIONAL DE LA ITTB</t>
  </si>
  <si>
    <t>Servicio de Hosting para la Inspección de Tránsito y Transporte de Barrancabermeja</t>
  </si>
  <si>
    <t>ENERO</t>
  </si>
  <si>
    <t>Prestación de Servicios Profesionales para la Defensa Judicial de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</si>
  <si>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</si>
  <si>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</si>
  <si>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C. NECESIDADES ADICIONALES</t>
  </si>
  <si>
    <t>Posibles códigos UNSPSC</t>
  </si>
  <si>
    <t>Suministro de Materiales y Suministros para el Programa de Seguridad en el trabajo</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</si>
  <si>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</si>
  <si>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</si>
  <si>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</si>
  <si>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 xml:space="preserve">Prestación de servicios de apoyo a la gestión para los procesos jurídicos de la ITTB </t>
  </si>
  <si>
    <t>MAYO</t>
  </si>
  <si>
    <t xml:space="preserve">Compra e instalación de equipo call center para fortalecer las labores de seguimiento del pago de las obligaciones que se encuentran en cobro persuasivo y coactivo de la ITTB </t>
  </si>
  <si>
    <t>1</t>
  </si>
  <si>
    <t>2</t>
  </si>
  <si>
    <t>4</t>
  </si>
  <si>
    <t>5</t>
  </si>
  <si>
    <t>6</t>
  </si>
  <si>
    <t>7</t>
  </si>
  <si>
    <t>8</t>
  </si>
  <si>
    <t>PLAN DE MANEJO AMBIENTAL</t>
  </si>
  <si>
    <t>Prestación de Servicios Profesionales para el Fortalecimiento de la División Financiera de la ITTB”</t>
  </si>
  <si>
    <t xml:space="preserve">Prestación de Servicios de Apoyo a la Gestión en las Capacitaciones en Seguridad Vial y Normas de Tránsito y Transporte que debe ofrecer la entidad dentro de su Objeto Misional </t>
  </si>
  <si>
    <t>Prestación de Servicios de Apoyo a la Gestión en las labores administrativas que requiere el cuerpo motorizado</t>
  </si>
  <si>
    <t>Prestación de Servicios de Apoyo a la Gestión en las labores administrativas del Área de Cobro Coactivo de la Entidad</t>
  </si>
  <si>
    <t>Prestación de servicios de apoyo a la gestión en labores administrativas del Archivo de la Entidad</t>
  </si>
  <si>
    <t>Prestación de servicios de apoyo a la gestión en labores administrativas de las Inspecciones de Policía y Tránsito de la Entidad</t>
  </si>
  <si>
    <t>Apoyo a la gestión en labores administrativas del Almacen de la entidad</t>
  </si>
  <si>
    <t>Prestación de servicios de apoyo a la gestión en el área de matrículas de la entidad</t>
  </si>
  <si>
    <t>Prestación de servicios de apoyo a la gestión para las diferentes labores de aseo y servicio de Cafetería en la ITTB</t>
  </si>
  <si>
    <t>Prestación del Servicio de Vigilancia y Seguridad Privada en la Sede Administrativa de la Inspección de Tránsito y Transporte de Barrancabermeja</t>
  </si>
  <si>
    <t>Compra de una caja fuerte contra incendio con el fin de salvaguardar documentos importantes y dinero efectivo que custodia la tesorería de la ITTB</t>
  </si>
  <si>
    <t>Compra de Equipos de Audio, Video y Grabación para Audiencias Públicas</t>
  </si>
  <si>
    <t>Compra de dotación para los agentes de tránsito y personal administrativo de la ITTB</t>
  </si>
  <si>
    <t>Compra de Cámaras Fotográficas para el Levantamiento de Accidentes de Tránsito</t>
  </si>
  <si>
    <t>Prestación del Servicio de Mensajería con destino Local y Nacional para la ITTB</t>
  </si>
  <si>
    <t>Prestación del Servicio de Mantenimiento Preventivo y Correctivo del Sistema de Aires Acondicionado Ubicados en la guardia y sede administrativa de la ITTB.</t>
  </si>
  <si>
    <t>Prestación del servicio de mantenimiento y reparaciones locativas de la Sede principal de la ITTB</t>
  </si>
  <si>
    <t>Prestación de Servicios de Apoyo a la Gestión en las actividades necesarias para el Cumplimiento de los Programas del Plan de Manejo Ambiental de la Inspección de Tránsito y Transporte de Barrancabermeja</t>
  </si>
  <si>
    <t>Prestación de Servicios Profesionales para brindar apoyo a la División Administrativa de la ITTB en el Diseño y Ejecución del SG- SST (Antes Programa de Salud Ocupacional)</t>
  </si>
  <si>
    <t>SISTEMA DE GESTIÓN EN SEGURIDAD Y SALUD EN EL TRABAJO</t>
  </si>
  <si>
    <t xml:space="preserve">Prestación de Servicios como Comunicadora social para la Dirección del plan de medios Institucional </t>
  </si>
  <si>
    <t>Prestación de Servicios como Apoyo a la gestión como camarógrafo para plan de medios institucional</t>
  </si>
  <si>
    <t>Operación y mantenimiento de la red de semaforización en el municipio de Barrancabermeja.</t>
  </si>
  <si>
    <t xml:space="preserve">Prestación de servicios de apoyo a la gestión como ayudantes de señalización. </t>
  </si>
  <si>
    <t>Obra pública para el mantenimiento de señales verticales en el municipio de Barrancabermeja.</t>
  </si>
  <si>
    <t xml:space="preserve">Aunar esfuerzos para el direccionamiento estratégico y apoyo en la conformación y estructuración del nuevo modelo de Transporte Público Colectivo de Barrancabermeja. </t>
  </si>
  <si>
    <t>Educación Vial para Conductores de transporte de servicio público sobre convivencia y seguridad vial en el municipio de Barrancabermeja.</t>
  </si>
  <si>
    <t>Implementación de los Programas capacitación Patrulleritos y Patrullas Juveniles.</t>
  </si>
  <si>
    <t>Implementación de Programa de Prevención vial en el Aula.</t>
  </si>
  <si>
    <t xml:space="preserve">Servicio de calibracion y mantenimiento de dispositivos de medicion de velocidad. </t>
  </si>
  <si>
    <t>Implementación de vigias de la Movilidad en el municipio de Barrancabermeja.</t>
  </si>
  <si>
    <t xml:space="preserve">Prestación de servicios de apoyo a la gestión como Judicante para apoyar en los procesos jurídicos de la ITTB </t>
  </si>
  <si>
    <t>Prestación de servicios profesionales como Abogado para Apoyo jurídico en la sustanciación y seguimiento de expedientes disciplinarios.</t>
  </si>
  <si>
    <t>Prestación de servicios profesionales especializados para apoyar la revisión y actualización de los procedimientos de las áreas misionales y de apoyo de la ITTB, actualización del Manual de calidad y proceso de capacitación para la implementación del sistema de calidad.</t>
  </si>
  <si>
    <t>Prestación de Servicios Profesionales para apoyo al área de planeación en la Formulación, Evaluación, Ejecución y Seguimiento de los Proyectos de Inversión y Otras Actividades Administrativas de la ITTB</t>
  </si>
  <si>
    <t>Prestación de Servicio de Correo Electronico Corporativo para la ITTB.</t>
  </si>
  <si>
    <t>Servicio de Certificado Digital para la Inspección de Tránsito y Transporte de Barrancabermeja</t>
  </si>
  <si>
    <t>Suministro e instalación de torniquete para el control de acceso de los usuarios y personal de la Inspeccion de Transito y Transporte de Barrancabermeja.</t>
  </si>
  <si>
    <t>Compra de sistema de protección contra descargas eléctricas atmosféricas.</t>
  </si>
  <si>
    <t>Suministro e instalacIón de aire acondicionado central de 25 TR para la Inpección de Transito y Transporte de Barrancabermeja.</t>
  </si>
  <si>
    <t>Reparación de placa y cubierta de las instalaciones de la Inspección de Transito y Transporte de Barrancabermeja.</t>
  </si>
  <si>
    <t>Estudio para el rediseño institucional y modificación de la planta de personal de la Inspección de Transito y Transporte de Barrancabermeja.</t>
  </si>
  <si>
    <t>Concesión Parcial de los Servicios de la Inspección de Tránsito y Transporte de Barrancabermeja</t>
  </si>
  <si>
    <t>ALBERTO RAFAEL COTES ACOSTA - DIRECTOR</t>
  </si>
  <si>
    <t>JOAQUIN RAMÓN HERAZO MEZA - PROFESIONAL ESPECIALIZADO DIVISIÓN FINANCIERA</t>
  </si>
  <si>
    <t>FERNANDO LIZARAZO NOBSA - COMANDANTE DE TRÁNSITO</t>
  </si>
  <si>
    <t>MANUEL FERNANDO ACOSTA OSORIO - PROFESIONAL UNIVERSITARIO COBRO COACTIVO</t>
  </si>
  <si>
    <t xml:space="preserve">Prestación de Servicios de Apoyo a la Gestión en labores administrativas de la División de Planeación de la entidad </t>
  </si>
  <si>
    <t>LUZ ESTELA NARVAEZ MARTÍNEZ - PROFESIONAL ESPECIALIZADO DIVISIÓN PLANEACIÓN</t>
  </si>
  <si>
    <t>SANDRA LINEY ALHUCEMA - ASESORA CONTROL INTERNO</t>
  </si>
  <si>
    <t>FABIOLA GUARIN SANABRIA - PROFESIONAL ESPECIALIZADO DIVISIÓN JURÍDICA</t>
  </si>
  <si>
    <t>HERNANDO PEREA - ALMACENISTA</t>
  </si>
  <si>
    <t>EMMA VILARDI CAÑARETE - PROFESIONAL ESPECIALIZADO DIVISIÓN TÉCNICA</t>
  </si>
  <si>
    <t>HENRY H MENDEZ - PROFESIONAL ESPECIALIZADO DIVISIÓN TRANSPORTE PÚBLICO</t>
  </si>
  <si>
    <t>ALVARO RUEDA URQUIJO - JEFE OFICINA DE CONTROL INTERNO DISCIPLINARIO</t>
  </si>
  <si>
    <t>FEIBER PEÑA PABUENA - PROFESIONAL ESPECIALIZADO DIVISIÓN SISTEMAS</t>
  </si>
  <si>
    <t>Prestación de Servicios Profesionales para asesorar jurídicamente en las actividades de Gobierno, Políticas y demás actuaciones de la ITTB</t>
  </si>
  <si>
    <t>Prestación de Servicios de Apoyo a la Gestión en labores administrativas de la Oficina de Control Interno Disciplinario de la Entidad</t>
  </si>
  <si>
    <t>Prestación de servicios de apoyo a la gestión como Conductor para el personal de la entidad y demás que autorice el Director de la ITTB</t>
  </si>
  <si>
    <t>Prestación de servicios profesionales para apoyar a la I.T.T.B.  en la parametrizacion e implementación del nuevo software de contabilidad, teniendo en cuenta lo establecido en el nuevo marco de contabilidad para entidades de gobierno incorporado al régimen de contabilidad pública</t>
  </si>
  <si>
    <t>Prestación de servicios profesionales para asesorar a la I.T.T.B. en el seguimiento y la aplicación del nuevo marco normativo de contabilidad para entidades de gobierno, teniendo en cuenta lo establecido en la Resolucion 533 de 2015 y sus anexos, incorporado al régimen de contabilidad pública</t>
  </si>
  <si>
    <t>47131812 47131617 47131604 47131810 47131807 53131608 47131820 47121701 46181541 47121803 47131831 53131608 14111704 52121701 47131605 47121804 50201706 50161814 40142501 50201712 52152001 52151503 56141503 56141602</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</si>
  <si>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</si>
  <si>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56121201
46101601</t>
  </si>
  <si>
    <t>60121007 
82121502</t>
  </si>
  <si>
    <t>Prestación de Servicios Profesionales como Especialista en Derecho Laboral para apoyar las acciones de la División Administrativa de la ITTB</t>
  </si>
  <si>
    <t>Convenio con Entidad de Formación Técnica para la capacitación del personal de la ITTB</t>
  </si>
  <si>
    <t>27111751
30181506
30181511
30181504
40101502
80111622
76122304</t>
  </si>
  <si>
    <t>46161500 
72151507</t>
  </si>
  <si>
    <t>31211508 31211520 31211604 31211501 31211904 31211604 47131604 30111601 31151507 27112311 41122703 31211910 31211906 27112201 27112001 25181709 31201503</t>
  </si>
  <si>
    <t>Compra de equipos tecnologicos para fortalecer la actividad de levantamiento de accidentes de tránsito</t>
  </si>
  <si>
    <t>Implementación de la segunda fase del sistema de gestión documental de la ITTB</t>
  </si>
  <si>
    <t>Prestación de servicios profesionales para la proyección de las diferentes actuaciones  en las etapas precontractual y contractual de los procesos contractuales de la Inspección de Tránsito y Transporte de Barrancabermeja</t>
  </si>
  <si>
    <t>80101506            80101511</t>
  </si>
  <si>
    <t>25172600
78181500
72154500
73151500
73151900
73152100
73181300</t>
  </si>
  <si>
    <t>Suministro de Repuestos y Mantenimiento para los vehiculos que conforman el Parque Automotor de la ITTB</t>
  </si>
  <si>
    <t>Servicio de Tipografía y Litografía para la impresión de recibos, talonarios e impresión de informes de accidentes de tránsito, informes de infracciones en alta definición y demás impresos requeridos en los procesos administrativos de la ITTB</t>
  </si>
  <si>
    <t xml:space="preserve">9 meses </t>
  </si>
  <si>
    <t>Suministro de combustible, lubricantes y filtros de aceite y de motor para los vehículos y motocicletas que conforman el parque automotor de la Inspección de Tránsito y Transporte de Barrancabermeja, incluido el servicio de cambio de lubricantes y filtros</t>
  </si>
  <si>
    <t>“Servicio de Mantenimiento y Calibración de Alcohosensores y Dispositivos de Velocidad para Apoyo a los Operativos de la Inspección de Tránsito y Transporte de Barrancabermeja".</t>
  </si>
  <si>
    <t>Mínima</t>
  </si>
  <si>
    <t>Prestación de Servicios de apoyo a la gestión dentro del procedimiento de declaratoria de abandono de vehículos, dispuesto por la Ley 1730 de 2014 en la I.T.T.B., en cumplimiento del Plan de Manejo Ambiental de la Entidad</t>
  </si>
  <si>
    <t>Prestación de Servicios para la elaboración, digitalización e impresión de planos  en los puntos críticos de movilidad en el municipio de Barrancabermeja</t>
  </si>
  <si>
    <t>Estudio de las necesidades para adquirir el permiso de operación de dispositivos móviles y técnicos para la captura de evidencias en las cuales se comentan infracciones de tránsito, en el marco de la Ley 1843 de 2017 y la Resolución 718 de 2018.</t>
  </si>
  <si>
    <t>AGOSTO</t>
  </si>
  <si>
    <t>MÍNIMA CUANTÍA</t>
  </si>
  <si>
    <t>72141701
72141702</t>
  </si>
  <si>
    <t>Julio 31 de 2018</t>
  </si>
  <si>
    <t>“Alquiler de máquina portátil para demarcación de la vía pozo siete - Puente Elevado del Municipio de Barrancabermeja.</t>
  </si>
  <si>
    <t>EMPERATRIZ AVIILA NORIEGA - PROFESIONAL ESPECIALIZADO DIVISIÓN ADMINISTRATIVA</t>
  </si>
  <si>
    <t>Agosto</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</si>
</sst>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quot;$&quot;\ * #,##0_);_(&quot;$&quot;\ * \(#,##0\);_(&quot;$&quot;\ * &quot;-&quot;??_);_(@_)"/>
    <numFmt numFmtId="181" formatCode="_(* #,##0.0_);_(* \(#,##0.0\);_(* &quot;-&quot;??_);_(@_)"/>
    <numFmt numFmtId="182" formatCode="_(* #,##0_);_(* \(#,##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6">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7"/>
      <color indexed="8"/>
      <name val="Calibri"/>
      <family val="2"/>
    </font>
    <font>
      <sz val="9"/>
      <color indexed="8"/>
      <name val="Calibri"/>
      <family val="2"/>
    </font>
    <font>
      <sz val="12"/>
      <color indexed="8"/>
      <name val="Calibri"/>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7"/>
      <color theme="1"/>
      <name val="Calibri"/>
      <family val="2"/>
    </font>
    <font>
      <sz val="9"/>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6">
    <xf numFmtId="0" fontId="0" fillId="0" borderId="0" xfId="0" applyFont="1" applyAlignment="1">
      <alignment/>
    </xf>
    <xf numFmtId="0" fontId="0" fillId="0" borderId="0" xfId="0" applyAlignment="1">
      <alignment wrapText="1"/>
    </xf>
    <xf numFmtId="0" fontId="41" fillId="0" borderId="0" xfId="0" applyFont="1" applyAlignment="1">
      <alignment/>
    </xf>
    <xf numFmtId="44" fontId="0" fillId="0" borderId="0" xfId="51"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3" fillId="0" borderId="13" xfId="46" applyBorder="1" applyAlignment="1" quotePrefix="1">
      <alignment wrapText="1"/>
    </xf>
    <xf numFmtId="0" fontId="0" fillId="0" borderId="0" xfId="0" applyFill="1" applyAlignment="1">
      <alignment wrapText="1"/>
    </xf>
    <xf numFmtId="180"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5" fillId="23" borderId="11" xfId="39" applyBorder="1" applyAlignment="1">
      <alignment wrapText="1"/>
    </xf>
    <xf numFmtId="0" fontId="42" fillId="0" borderId="16" xfId="0" applyFont="1" applyFill="1" applyBorder="1" applyAlignment="1">
      <alignment vertical="center" wrapText="1"/>
    </xf>
    <xf numFmtId="0" fontId="43" fillId="0" borderId="16" xfId="0" applyFont="1" applyFill="1" applyBorder="1" applyAlignment="1">
      <alignment vertical="center" wrapText="1"/>
    </xf>
    <xf numFmtId="44" fontId="42" fillId="0" borderId="16" xfId="51" applyFont="1" applyFill="1" applyBorder="1" applyAlignment="1">
      <alignment vertical="center" wrapText="1"/>
    </xf>
    <xf numFmtId="0" fontId="42" fillId="0" borderId="13" xfId="0" applyFont="1" applyFill="1" applyBorder="1" applyAlignment="1">
      <alignment vertical="center" wrapText="1"/>
    </xf>
    <xf numFmtId="0" fontId="25" fillId="23" borderId="10" xfId="39" applyBorder="1" applyAlignment="1">
      <alignment wrapText="1"/>
    </xf>
    <xf numFmtId="0" fontId="25"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12" xfId="0" applyBorder="1" applyAlignment="1">
      <alignment vertical="center" wrapText="1"/>
    </xf>
    <xf numFmtId="0" fontId="25" fillId="23" borderId="10" xfId="39" applyBorder="1" applyAlignment="1">
      <alignment horizontal="center" vertical="center" wrapText="1"/>
    </xf>
    <xf numFmtId="0" fontId="25" fillId="23" borderId="17" xfId="39" applyBorder="1" applyAlignment="1">
      <alignment horizontal="center" vertical="center" wrapText="1"/>
    </xf>
    <xf numFmtId="0" fontId="25" fillId="23" borderId="11" xfId="39" applyBorder="1" applyAlignment="1">
      <alignment horizontal="center" vertical="center" wrapText="1"/>
    </xf>
    <xf numFmtId="44" fontId="0" fillId="0" borderId="0" xfId="51" applyFont="1" applyAlignment="1">
      <alignment wrapText="1"/>
    </xf>
    <xf numFmtId="182" fontId="0" fillId="0" borderId="0" xfId="48" applyNumberFormat="1" applyFont="1" applyAlignment="1">
      <alignment wrapText="1"/>
    </xf>
    <xf numFmtId="0" fontId="44" fillId="0" borderId="19" xfId="0" applyFont="1" applyFill="1" applyBorder="1" applyAlignment="1">
      <alignment horizontal="justify" vertical="center" wrapText="1"/>
    </xf>
    <xf numFmtId="0" fontId="42" fillId="0" borderId="19" xfId="0" applyFont="1" applyFill="1" applyBorder="1" applyAlignment="1">
      <alignment vertical="center" wrapText="1"/>
    </xf>
    <xf numFmtId="0" fontId="43" fillId="0" borderId="19" xfId="0" applyFont="1" applyFill="1" applyBorder="1" applyAlignment="1">
      <alignment vertical="center" wrapText="1"/>
    </xf>
    <xf numFmtId="44" fontId="42" fillId="0" borderId="19" xfId="51" applyFont="1" applyFill="1" applyBorder="1" applyAlignment="1">
      <alignment vertical="center" wrapText="1"/>
    </xf>
    <xf numFmtId="0" fontId="42" fillId="0" borderId="20" xfId="0" applyFont="1" applyFill="1" applyBorder="1" applyAlignment="1">
      <alignment vertical="center" wrapText="1"/>
    </xf>
    <xf numFmtId="0" fontId="44" fillId="0" borderId="18" xfId="0" applyFont="1" applyFill="1" applyBorder="1" applyAlignment="1">
      <alignment horizontal="justify" vertical="center" wrapText="1"/>
    </xf>
    <xf numFmtId="0" fontId="42" fillId="0" borderId="18" xfId="0" applyFont="1" applyFill="1" applyBorder="1" applyAlignment="1">
      <alignment vertical="center" wrapText="1"/>
    </xf>
    <xf numFmtId="0" fontId="43" fillId="0" borderId="18" xfId="0" applyFont="1" applyFill="1" applyBorder="1" applyAlignment="1">
      <alignment vertical="center" wrapText="1"/>
    </xf>
    <xf numFmtId="44" fontId="42" fillId="0" borderId="18" xfId="51" applyFont="1" applyFill="1" applyBorder="1" applyAlignment="1">
      <alignment vertical="center" wrapText="1"/>
    </xf>
    <xf numFmtId="0" fontId="42" fillId="0" borderId="15" xfId="0" applyFont="1" applyFill="1" applyBorder="1" applyAlignment="1">
      <alignment vertical="center" wrapText="1"/>
    </xf>
    <xf numFmtId="44" fontId="0" fillId="0" borderId="0" xfId="51" applyFont="1" applyAlignment="1" quotePrefix="1">
      <alignment wrapText="1"/>
    </xf>
    <xf numFmtId="0" fontId="44" fillId="0" borderId="12" xfId="0" applyFont="1" applyFill="1" applyBorder="1" applyAlignment="1">
      <alignment vertical="center" wrapText="1"/>
    </xf>
    <xf numFmtId="0" fontId="44" fillId="0" borderId="16" xfId="0" applyFont="1" applyFill="1" applyBorder="1" applyAlignment="1">
      <alignment horizontal="justify" vertical="center" wrapText="1"/>
    </xf>
    <xf numFmtId="0" fontId="44" fillId="0" borderId="12" xfId="0" applyFont="1" applyFill="1" applyBorder="1" applyAlignment="1">
      <alignment horizontal="right" vertical="center" wrapText="1"/>
    </xf>
    <xf numFmtId="0" fontId="44" fillId="0" borderId="12" xfId="0" applyFont="1" applyFill="1" applyBorder="1" applyAlignment="1" quotePrefix="1">
      <alignment horizontal="right" vertical="center" wrapText="1"/>
    </xf>
    <xf numFmtId="0" fontId="44" fillId="0" borderId="21" xfId="0" applyFont="1" applyFill="1" applyBorder="1" applyAlignment="1">
      <alignment horizontal="right" vertical="center" wrapText="1"/>
    </xf>
    <xf numFmtId="0" fontId="45" fillId="0" borderId="16" xfId="0" applyFont="1" applyFill="1" applyBorder="1" applyAlignment="1">
      <alignment horizontal="center" vertical="center" wrapText="1"/>
    </xf>
    <xf numFmtId="0" fontId="45" fillId="0" borderId="16" xfId="0" applyFont="1" applyFill="1" applyBorder="1" applyAlignment="1">
      <alignment vertical="center" wrapText="1"/>
    </xf>
    <xf numFmtId="0" fontId="0" fillId="0" borderId="0" xfId="0" applyFill="1" applyBorder="1" applyAlignment="1">
      <alignment wrapText="1"/>
    </xf>
    <xf numFmtId="0" fontId="0" fillId="0" borderId="0" xfId="0" applyBorder="1" applyAlignment="1">
      <alignment wrapText="1"/>
    </xf>
    <xf numFmtId="0" fontId="0" fillId="0" borderId="0" xfId="0" applyFill="1" applyBorder="1" applyAlignment="1">
      <alignment vertical="center" wrapText="1"/>
    </xf>
    <xf numFmtId="44" fontId="0" fillId="0" borderId="0" xfId="51" applyFont="1" applyFill="1" applyAlignment="1">
      <alignment wrapText="1"/>
    </xf>
    <xf numFmtId="0" fontId="24" fillId="0" borderId="16" xfId="0" applyFont="1" applyFill="1" applyBorder="1" applyAlignment="1">
      <alignment vertical="center" wrapText="1"/>
    </xf>
    <xf numFmtId="0" fontId="41" fillId="0" borderId="22" xfId="0" applyFont="1" applyBorder="1" applyAlignment="1">
      <alignment wrapText="1"/>
    </xf>
    <xf numFmtId="0" fontId="0" fillId="0" borderId="16" xfId="0"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4"/>
  <sheetViews>
    <sheetView tabSelected="1" zoomScale="80" zoomScaleNormal="80" zoomScalePageLayoutView="0" workbookViewId="0" topLeftCell="A15">
      <selection activeCell="A1" sqref="A1"/>
    </sheetView>
  </sheetViews>
  <sheetFormatPr defaultColWidth="10.8515625" defaultRowHeight="15"/>
  <cols>
    <col min="1" max="1" width="10.8515625" style="1" customWidth="1"/>
    <col min="2" max="2" width="18.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10" ht="15" customHeight="1">
      <c r="B5" s="4" t="s">
        <v>2</v>
      </c>
      <c r="C5" s="5" t="s">
        <v>3</v>
      </c>
      <c r="E5" s="55" t="s">
        <v>4</v>
      </c>
      <c r="F5" s="55"/>
      <c r="G5" s="55"/>
      <c r="H5" s="55"/>
      <c r="I5" s="49"/>
      <c r="J5" s="50"/>
    </row>
    <row r="6" spans="2:10" ht="15">
      <c r="B6" s="6" t="s">
        <v>5</v>
      </c>
      <c r="C6" s="7" t="s">
        <v>6</v>
      </c>
      <c r="E6" s="55"/>
      <c r="F6" s="55"/>
      <c r="G6" s="55"/>
      <c r="H6" s="55"/>
      <c r="I6" s="49"/>
      <c r="J6" s="50"/>
    </row>
    <row r="7" spans="2:10" ht="15">
      <c r="B7" s="6" t="s">
        <v>7</v>
      </c>
      <c r="C7" s="8">
        <v>6223474</v>
      </c>
      <c r="E7" s="55"/>
      <c r="F7" s="55"/>
      <c r="G7" s="55"/>
      <c r="H7" s="55"/>
      <c r="I7" s="49"/>
      <c r="J7" s="50"/>
    </row>
    <row r="8" spans="2:10" ht="15">
      <c r="B8" s="6" t="s">
        <v>8</v>
      </c>
      <c r="C8" s="9" t="s">
        <v>9</v>
      </c>
      <c r="E8" s="55"/>
      <c r="F8" s="55"/>
      <c r="G8" s="55"/>
      <c r="H8" s="55"/>
      <c r="I8" s="49"/>
      <c r="J8" s="50"/>
    </row>
    <row r="9" spans="2:10" ht="225">
      <c r="B9" s="25" t="s">
        <v>10</v>
      </c>
      <c r="C9" s="7" t="s">
        <v>11</v>
      </c>
      <c r="E9" s="55"/>
      <c r="F9" s="55"/>
      <c r="G9" s="55"/>
      <c r="H9" s="55"/>
      <c r="I9" s="49"/>
      <c r="J9" s="50"/>
    </row>
    <row r="10" spans="2:9" ht="30">
      <c r="B10" s="6" t="s">
        <v>12</v>
      </c>
      <c r="C10" s="7" t="s">
        <v>13</v>
      </c>
      <c r="F10" s="10"/>
      <c r="G10" s="10"/>
      <c r="H10" s="10"/>
      <c r="I10" s="10"/>
    </row>
    <row r="11" spans="2:10" ht="30" customHeight="1">
      <c r="B11" s="6" t="s">
        <v>14</v>
      </c>
      <c r="C11" s="7" t="s">
        <v>15</v>
      </c>
      <c r="E11" s="55" t="s">
        <v>16</v>
      </c>
      <c r="F11" s="55"/>
      <c r="G11" s="55"/>
      <c r="H11" s="55"/>
      <c r="I11" s="51"/>
      <c r="J11" s="50"/>
    </row>
    <row r="12" spans="2:10" ht="15">
      <c r="B12" s="6" t="s">
        <v>17</v>
      </c>
      <c r="C12" s="11">
        <f>SUM(H19:H106)</f>
        <v>5260500000</v>
      </c>
      <c r="D12" s="30"/>
      <c r="E12" s="55"/>
      <c r="F12" s="55"/>
      <c r="G12" s="55"/>
      <c r="H12" s="55"/>
      <c r="I12" s="51"/>
      <c r="J12" s="50"/>
    </row>
    <row r="13" spans="2:10" ht="45">
      <c r="B13" s="6" t="s">
        <v>18</v>
      </c>
      <c r="C13" s="11">
        <v>218747760</v>
      </c>
      <c r="E13" s="55"/>
      <c r="F13" s="55"/>
      <c r="G13" s="55"/>
      <c r="H13" s="55"/>
      <c r="I13" s="51"/>
      <c r="J13" s="50"/>
    </row>
    <row r="14" spans="2:10" ht="45">
      <c r="B14" s="6" t="s">
        <v>19</v>
      </c>
      <c r="C14" s="11">
        <v>21874776</v>
      </c>
      <c r="E14" s="55"/>
      <c r="F14" s="55"/>
      <c r="G14" s="55"/>
      <c r="H14" s="55"/>
      <c r="I14" s="51"/>
      <c r="J14" s="50"/>
    </row>
    <row r="15" spans="2:10" ht="45.75" thickBot="1">
      <c r="B15" s="12" t="s">
        <v>20</v>
      </c>
      <c r="C15" s="13" t="s">
        <v>190</v>
      </c>
      <c r="E15" s="55"/>
      <c r="F15" s="55"/>
      <c r="G15" s="55"/>
      <c r="H15" s="55"/>
      <c r="I15" s="51"/>
      <c r="J15" s="50"/>
    </row>
    <row r="16" ht="15">
      <c r="H16" s="14"/>
    </row>
    <row r="17" spans="2:9" ht="15.75" thickBot="1">
      <c r="B17" s="2" t="s">
        <v>21</v>
      </c>
      <c r="H17" s="14"/>
      <c r="I17" s="14"/>
    </row>
    <row r="18" spans="2:12" ht="75" customHeight="1">
      <c r="B18" s="26" t="s">
        <v>22</v>
      </c>
      <c r="C18" s="27" t="s">
        <v>23</v>
      </c>
      <c r="D18" s="27" t="s">
        <v>24</v>
      </c>
      <c r="E18" s="27" t="s">
        <v>25</v>
      </c>
      <c r="F18" s="27" t="s">
        <v>26</v>
      </c>
      <c r="G18" s="27" t="s">
        <v>27</v>
      </c>
      <c r="H18" s="27" t="s">
        <v>28</v>
      </c>
      <c r="I18" s="27" t="s">
        <v>29</v>
      </c>
      <c r="J18" s="27" t="s">
        <v>30</v>
      </c>
      <c r="K18" s="27" t="s">
        <v>31</v>
      </c>
      <c r="L18" s="28" t="s">
        <v>32</v>
      </c>
    </row>
    <row r="19" spans="2:13" ht="54">
      <c r="B19" s="42">
        <v>80121704</v>
      </c>
      <c r="C19" s="43" t="s">
        <v>159</v>
      </c>
      <c r="D19" s="16" t="s">
        <v>82</v>
      </c>
      <c r="E19" s="16">
        <v>11</v>
      </c>
      <c r="F19" s="16" t="s">
        <v>34</v>
      </c>
      <c r="G19" s="17" t="s">
        <v>35</v>
      </c>
      <c r="H19" s="18">
        <v>51700000</v>
      </c>
      <c r="I19" s="18">
        <f>+H19</f>
        <v>51700000</v>
      </c>
      <c r="J19" s="16" t="s">
        <v>36</v>
      </c>
      <c r="K19" s="16" t="s">
        <v>37</v>
      </c>
      <c r="L19" s="19" t="s">
        <v>146</v>
      </c>
      <c r="M19" s="41" t="s">
        <v>95</v>
      </c>
    </row>
    <row r="20" spans="2:13" ht="54">
      <c r="B20" s="42">
        <v>84111502</v>
      </c>
      <c r="C20" s="43" t="s">
        <v>103</v>
      </c>
      <c r="D20" s="16" t="s">
        <v>82</v>
      </c>
      <c r="E20" s="16">
        <v>11</v>
      </c>
      <c r="F20" s="16" t="s">
        <v>34</v>
      </c>
      <c r="G20" s="17" t="s">
        <v>35</v>
      </c>
      <c r="H20" s="18">
        <v>46200000</v>
      </c>
      <c r="I20" s="18">
        <f aca="true" t="shared" si="0" ref="I20:I99">+H20</f>
        <v>46200000</v>
      </c>
      <c r="J20" s="16" t="s">
        <v>36</v>
      </c>
      <c r="K20" s="16" t="s">
        <v>37</v>
      </c>
      <c r="L20" s="19" t="s">
        <v>147</v>
      </c>
      <c r="M20" s="41" t="s">
        <v>96</v>
      </c>
    </row>
    <row r="21" spans="2:13" ht="54">
      <c r="B21" s="42">
        <v>84111502</v>
      </c>
      <c r="C21" s="43" t="s">
        <v>162</v>
      </c>
      <c r="D21" s="16" t="s">
        <v>82</v>
      </c>
      <c r="E21" s="16">
        <v>11</v>
      </c>
      <c r="F21" s="16" t="s">
        <v>34</v>
      </c>
      <c r="G21" s="17" t="s">
        <v>35</v>
      </c>
      <c r="H21" s="18">
        <v>33200000</v>
      </c>
      <c r="I21" s="18">
        <f t="shared" si="0"/>
        <v>33200000</v>
      </c>
      <c r="J21" s="16" t="s">
        <v>36</v>
      </c>
      <c r="K21" s="16" t="s">
        <v>37</v>
      </c>
      <c r="L21" s="19" t="s">
        <v>147</v>
      </c>
      <c r="M21" s="41" t="s">
        <v>97</v>
      </c>
    </row>
    <row r="22" spans="2:13" ht="54">
      <c r="B22" s="42">
        <v>84111502</v>
      </c>
      <c r="C22" s="43" t="s">
        <v>163</v>
      </c>
      <c r="D22" s="16" t="s">
        <v>82</v>
      </c>
      <c r="E22" s="16">
        <v>11</v>
      </c>
      <c r="F22" s="16" t="s">
        <v>34</v>
      </c>
      <c r="G22" s="17" t="s">
        <v>35</v>
      </c>
      <c r="H22" s="18">
        <v>33200000</v>
      </c>
      <c r="I22" s="18">
        <f t="shared" si="0"/>
        <v>33200000</v>
      </c>
      <c r="J22" s="16" t="s">
        <v>36</v>
      </c>
      <c r="K22" s="16" t="s">
        <v>37</v>
      </c>
      <c r="L22" s="19" t="s">
        <v>147</v>
      </c>
      <c r="M22" s="41" t="s">
        <v>98</v>
      </c>
    </row>
    <row r="23" spans="2:13" ht="54">
      <c r="B23" s="42">
        <v>80111600</v>
      </c>
      <c r="C23" s="43" t="s">
        <v>104</v>
      </c>
      <c r="D23" s="16" t="s">
        <v>82</v>
      </c>
      <c r="E23" s="16">
        <v>6</v>
      </c>
      <c r="F23" s="16" t="s">
        <v>34</v>
      </c>
      <c r="G23" s="17" t="s">
        <v>35</v>
      </c>
      <c r="H23" s="18">
        <v>12600000</v>
      </c>
      <c r="I23" s="18">
        <f t="shared" si="0"/>
        <v>12600000</v>
      </c>
      <c r="J23" s="16" t="s">
        <v>36</v>
      </c>
      <c r="K23" s="16" t="s">
        <v>37</v>
      </c>
      <c r="L23" s="19" t="s">
        <v>148</v>
      </c>
      <c r="M23" s="41" t="s">
        <v>99</v>
      </c>
    </row>
    <row r="24" spans="2:14" ht="54">
      <c r="B24" s="42">
        <v>80111600</v>
      </c>
      <c r="C24" s="43" t="s">
        <v>105</v>
      </c>
      <c r="D24" s="16" t="s">
        <v>82</v>
      </c>
      <c r="E24" s="16">
        <v>6</v>
      </c>
      <c r="F24" s="16" t="s">
        <v>34</v>
      </c>
      <c r="G24" s="17" t="s">
        <v>35</v>
      </c>
      <c r="H24" s="18">
        <v>12600000</v>
      </c>
      <c r="I24" s="18">
        <f t="shared" si="0"/>
        <v>12600000</v>
      </c>
      <c r="J24" s="16" t="s">
        <v>36</v>
      </c>
      <c r="K24" s="16" t="s">
        <v>37</v>
      </c>
      <c r="L24" s="19" t="s">
        <v>148</v>
      </c>
      <c r="M24" s="41"/>
      <c r="N24" s="29"/>
    </row>
    <row r="25" spans="2:14" ht="54">
      <c r="B25" s="42">
        <v>80111600</v>
      </c>
      <c r="C25" s="43" t="s">
        <v>106</v>
      </c>
      <c r="D25" s="16" t="s">
        <v>82</v>
      </c>
      <c r="E25" s="16">
        <v>6</v>
      </c>
      <c r="F25" s="16" t="s">
        <v>34</v>
      </c>
      <c r="G25" s="17" t="s">
        <v>35</v>
      </c>
      <c r="H25" s="18">
        <v>12600000</v>
      </c>
      <c r="I25" s="18">
        <f t="shared" si="0"/>
        <v>12600000</v>
      </c>
      <c r="J25" s="16" t="s">
        <v>36</v>
      </c>
      <c r="K25" s="16" t="s">
        <v>37</v>
      </c>
      <c r="L25" s="19" t="s">
        <v>149</v>
      </c>
      <c r="M25" s="41"/>
      <c r="N25" s="29"/>
    </row>
    <row r="26" spans="2:13" ht="54">
      <c r="B26" s="42">
        <v>80111600</v>
      </c>
      <c r="C26" s="43" t="s">
        <v>107</v>
      </c>
      <c r="D26" s="16" t="s">
        <v>82</v>
      </c>
      <c r="E26" s="16">
        <v>6</v>
      </c>
      <c r="F26" s="16" t="s">
        <v>34</v>
      </c>
      <c r="G26" s="17" t="s">
        <v>35</v>
      </c>
      <c r="H26" s="18">
        <v>12600000</v>
      </c>
      <c r="I26" s="18">
        <f t="shared" si="0"/>
        <v>12600000</v>
      </c>
      <c r="J26" s="16" t="s">
        <v>36</v>
      </c>
      <c r="K26" s="16" t="s">
        <v>37</v>
      </c>
      <c r="L26" s="19" t="s">
        <v>147</v>
      </c>
      <c r="M26" s="41" t="s">
        <v>100</v>
      </c>
    </row>
    <row r="27" spans="2:13" ht="54">
      <c r="B27" s="42">
        <v>80111600</v>
      </c>
      <c r="C27" s="43" t="s">
        <v>150</v>
      </c>
      <c r="D27" s="16" t="s">
        <v>82</v>
      </c>
      <c r="E27" s="16">
        <v>6</v>
      </c>
      <c r="F27" s="16" t="s">
        <v>34</v>
      </c>
      <c r="G27" s="17" t="s">
        <v>35</v>
      </c>
      <c r="H27" s="18">
        <v>12600000</v>
      </c>
      <c r="I27" s="18">
        <f t="shared" si="0"/>
        <v>12600000</v>
      </c>
      <c r="J27" s="16" t="s">
        <v>36</v>
      </c>
      <c r="K27" s="16" t="s">
        <v>37</v>
      </c>
      <c r="L27" s="19" t="s">
        <v>151</v>
      </c>
      <c r="M27" s="41" t="s">
        <v>101</v>
      </c>
    </row>
    <row r="28" spans="2:14" ht="54">
      <c r="B28" s="42">
        <v>80111600</v>
      </c>
      <c r="C28" s="43" t="s">
        <v>160</v>
      </c>
      <c r="D28" s="16" t="s">
        <v>82</v>
      </c>
      <c r="E28" s="16">
        <v>6</v>
      </c>
      <c r="F28" s="16" t="s">
        <v>34</v>
      </c>
      <c r="G28" s="17" t="s">
        <v>35</v>
      </c>
      <c r="H28" s="18">
        <v>12600000</v>
      </c>
      <c r="I28" s="18">
        <f t="shared" si="0"/>
        <v>12600000</v>
      </c>
      <c r="J28" s="16" t="s">
        <v>36</v>
      </c>
      <c r="K28" s="16" t="s">
        <v>37</v>
      </c>
      <c r="L28" s="19" t="s">
        <v>152</v>
      </c>
      <c r="M28" s="41"/>
      <c r="N28" s="29"/>
    </row>
    <row r="29" spans="2:14" ht="54">
      <c r="B29" s="42">
        <v>80111600</v>
      </c>
      <c r="C29" s="43" t="s">
        <v>108</v>
      </c>
      <c r="D29" s="16" t="s">
        <v>82</v>
      </c>
      <c r="E29" s="16">
        <v>6</v>
      </c>
      <c r="F29" s="16" t="s">
        <v>34</v>
      </c>
      <c r="G29" s="17" t="s">
        <v>35</v>
      </c>
      <c r="H29" s="18">
        <v>12600000</v>
      </c>
      <c r="I29" s="18">
        <f t="shared" si="0"/>
        <v>12600000</v>
      </c>
      <c r="J29" s="16" t="s">
        <v>36</v>
      </c>
      <c r="K29" s="16" t="s">
        <v>37</v>
      </c>
      <c r="L29" s="19" t="s">
        <v>153</v>
      </c>
      <c r="M29" s="41"/>
      <c r="N29" s="29"/>
    </row>
    <row r="30" spans="2:14" ht="54">
      <c r="B30" s="42">
        <v>80111600</v>
      </c>
      <c r="C30" s="43" t="s">
        <v>109</v>
      </c>
      <c r="D30" s="16" t="s">
        <v>82</v>
      </c>
      <c r="E30" s="16">
        <v>6</v>
      </c>
      <c r="F30" s="16" t="s">
        <v>34</v>
      </c>
      <c r="G30" s="17" t="s">
        <v>35</v>
      </c>
      <c r="H30" s="18">
        <v>12600000</v>
      </c>
      <c r="I30" s="18">
        <f t="shared" si="0"/>
        <v>12600000</v>
      </c>
      <c r="J30" s="16" t="s">
        <v>36</v>
      </c>
      <c r="K30" s="16" t="s">
        <v>37</v>
      </c>
      <c r="L30" s="19" t="s">
        <v>147</v>
      </c>
      <c r="M30" s="41"/>
      <c r="N30" s="29"/>
    </row>
    <row r="31" spans="2:14" ht="54">
      <c r="B31" s="42">
        <v>80111612</v>
      </c>
      <c r="C31" s="43" t="s">
        <v>161</v>
      </c>
      <c r="D31" s="16" t="s">
        <v>82</v>
      </c>
      <c r="E31" s="16">
        <v>6</v>
      </c>
      <c r="F31" s="16" t="s">
        <v>34</v>
      </c>
      <c r="G31" s="17" t="s">
        <v>35</v>
      </c>
      <c r="H31" s="18">
        <v>13800000</v>
      </c>
      <c r="I31" s="18">
        <f t="shared" si="0"/>
        <v>13800000</v>
      </c>
      <c r="J31" s="16" t="s">
        <v>36</v>
      </c>
      <c r="K31" s="16" t="s">
        <v>37</v>
      </c>
      <c r="L31" s="19" t="s">
        <v>146</v>
      </c>
      <c r="M31" s="41"/>
      <c r="N31" s="29"/>
    </row>
    <row r="32" spans="2:14" ht="54">
      <c r="B32" s="42">
        <v>80111600</v>
      </c>
      <c r="C32" s="43" t="s">
        <v>110</v>
      </c>
      <c r="D32" s="16" t="s">
        <v>82</v>
      </c>
      <c r="E32" s="16">
        <v>11</v>
      </c>
      <c r="F32" s="16" t="s">
        <v>34</v>
      </c>
      <c r="G32" s="17" t="s">
        <v>35</v>
      </c>
      <c r="H32" s="18">
        <v>23100000</v>
      </c>
      <c r="I32" s="18">
        <f t="shared" si="0"/>
        <v>23100000</v>
      </c>
      <c r="J32" s="16" t="s">
        <v>36</v>
      </c>
      <c r="K32" s="16" t="s">
        <v>37</v>
      </c>
      <c r="L32" s="19" t="s">
        <v>192</v>
      </c>
      <c r="M32" s="41"/>
      <c r="N32" s="29"/>
    </row>
    <row r="33" spans="2:14" ht="54">
      <c r="B33" s="42">
        <v>80111600</v>
      </c>
      <c r="C33" s="43" t="s">
        <v>111</v>
      </c>
      <c r="D33" s="16" t="s">
        <v>82</v>
      </c>
      <c r="E33" s="16">
        <v>6</v>
      </c>
      <c r="F33" s="16" t="s">
        <v>34</v>
      </c>
      <c r="G33" s="17" t="s">
        <v>35</v>
      </c>
      <c r="H33" s="18">
        <v>9600000</v>
      </c>
      <c r="I33" s="18">
        <f t="shared" si="0"/>
        <v>9600000</v>
      </c>
      <c r="J33" s="16" t="s">
        <v>36</v>
      </c>
      <c r="K33" s="16" t="s">
        <v>37</v>
      </c>
      <c r="L33" s="19" t="s">
        <v>147</v>
      </c>
      <c r="M33" s="41"/>
      <c r="N33" s="29"/>
    </row>
    <row r="34" spans="2:14" ht="54">
      <c r="B34" s="42">
        <v>80111600</v>
      </c>
      <c r="C34" s="43" t="s">
        <v>184</v>
      </c>
      <c r="D34" s="16" t="s">
        <v>187</v>
      </c>
      <c r="E34" s="16">
        <v>2</v>
      </c>
      <c r="F34" s="16" t="s">
        <v>34</v>
      </c>
      <c r="G34" s="17" t="s">
        <v>35</v>
      </c>
      <c r="H34" s="18">
        <v>4200000</v>
      </c>
      <c r="I34" s="18">
        <f t="shared" si="0"/>
        <v>4200000</v>
      </c>
      <c r="J34" s="16" t="s">
        <v>36</v>
      </c>
      <c r="K34" s="16" t="s">
        <v>37</v>
      </c>
      <c r="L34" s="19" t="s">
        <v>154</v>
      </c>
      <c r="M34" s="41"/>
      <c r="N34" s="29"/>
    </row>
    <row r="35" spans="2:14" ht="54">
      <c r="B35" s="42">
        <v>80111600</v>
      </c>
      <c r="C35" s="43" t="s">
        <v>185</v>
      </c>
      <c r="D35" s="16" t="s">
        <v>187</v>
      </c>
      <c r="E35" s="16">
        <v>1</v>
      </c>
      <c r="F35" s="16" t="s">
        <v>34</v>
      </c>
      <c r="G35" s="17" t="s">
        <v>35</v>
      </c>
      <c r="H35" s="18">
        <v>6100000</v>
      </c>
      <c r="I35" s="18">
        <f t="shared" si="0"/>
        <v>6100000</v>
      </c>
      <c r="J35" s="16" t="s">
        <v>36</v>
      </c>
      <c r="K35" s="16" t="s">
        <v>37</v>
      </c>
      <c r="L35" s="19" t="s">
        <v>151</v>
      </c>
      <c r="M35" s="41"/>
      <c r="N35" s="29"/>
    </row>
    <row r="36" spans="2:14" ht="54">
      <c r="B36" s="42">
        <v>80101601</v>
      </c>
      <c r="C36" s="43" t="s">
        <v>186</v>
      </c>
      <c r="D36" s="16" t="s">
        <v>187</v>
      </c>
      <c r="E36" s="16">
        <v>4</v>
      </c>
      <c r="F36" s="16" t="s">
        <v>188</v>
      </c>
      <c r="G36" s="17" t="s">
        <v>35</v>
      </c>
      <c r="H36" s="18">
        <v>21700000</v>
      </c>
      <c r="I36" s="18">
        <f t="shared" si="0"/>
        <v>21700000</v>
      </c>
      <c r="J36" s="16" t="s">
        <v>36</v>
      </c>
      <c r="K36" s="16" t="s">
        <v>37</v>
      </c>
      <c r="L36" s="19" t="s">
        <v>146</v>
      </c>
      <c r="M36" s="41"/>
      <c r="N36" s="29"/>
    </row>
    <row r="37" spans="2:14" ht="54">
      <c r="B37" s="42">
        <v>84111603</v>
      </c>
      <c r="C37" s="43" t="s">
        <v>112</v>
      </c>
      <c r="D37" s="16" t="s">
        <v>33</v>
      </c>
      <c r="E37" s="16">
        <v>11</v>
      </c>
      <c r="F37" s="16" t="s">
        <v>44</v>
      </c>
      <c r="G37" s="17" t="s">
        <v>35</v>
      </c>
      <c r="H37" s="18">
        <f>187000000-2100000</f>
        <v>184900000</v>
      </c>
      <c r="I37" s="18">
        <f t="shared" si="0"/>
        <v>184900000</v>
      </c>
      <c r="J37" s="16" t="s">
        <v>36</v>
      </c>
      <c r="K37" s="16" t="s">
        <v>37</v>
      </c>
      <c r="L37" s="19" t="s">
        <v>154</v>
      </c>
      <c r="M37" s="41"/>
      <c r="N37" s="29"/>
    </row>
    <row r="38" spans="2:12" ht="24">
      <c r="B38" s="42">
        <v>46171506</v>
      </c>
      <c r="C38" s="43" t="s">
        <v>113</v>
      </c>
      <c r="D38" s="16" t="s">
        <v>33</v>
      </c>
      <c r="E38" s="16">
        <v>1</v>
      </c>
      <c r="F38" s="16" t="s">
        <v>52</v>
      </c>
      <c r="G38" s="17" t="s">
        <v>39</v>
      </c>
      <c r="H38" s="18">
        <v>5000000</v>
      </c>
      <c r="I38" s="18">
        <f t="shared" si="0"/>
        <v>5000000</v>
      </c>
      <c r="J38" s="16" t="s">
        <v>36</v>
      </c>
      <c r="K38" s="16" t="s">
        <v>37</v>
      </c>
      <c r="L38" s="19" t="s">
        <v>154</v>
      </c>
    </row>
    <row r="39" spans="2:14" ht="18">
      <c r="B39" s="42">
        <v>45111800</v>
      </c>
      <c r="C39" s="43" t="s">
        <v>114</v>
      </c>
      <c r="D39" s="16" t="s">
        <v>46</v>
      </c>
      <c r="E39" s="16">
        <v>3</v>
      </c>
      <c r="F39" s="16" t="s">
        <v>52</v>
      </c>
      <c r="G39" s="17" t="s">
        <v>39</v>
      </c>
      <c r="H39" s="18">
        <v>6500000</v>
      </c>
      <c r="I39" s="18">
        <v>17000000</v>
      </c>
      <c r="J39" s="16" t="s">
        <v>36</v>
      </c>
      <c r="K39" s="16" t="s">
        <v>37</v>
      </c>
      <c r="L39" s="19" t="s">
        <v>154</v>
      </c>
      <c r="M39" s="29"/>
      <c r="N39" s="29"/>
    </row>
    <row r="40" spans="2:14" ht="36">
      <c r="B40" s="42">
        <v>83111507</v>
      </c>
      <c r="C40" s="43" t="s">
        <v>94</v>
      </c>
      <c r="D40" s="16" t="s">
        <v>46</v>
      </c>
      <c r="E40" s="16">
        <v>3</v>
      </c>
      <c r="F40" s="16" t="s">
        <v>52</v>
      </c>
      <c r="G40" s="17" t="s">
        <v>39</v>
      </c>
      <c r="H40" s="18">
        <v>3000000</v>
      </c>
      <c r="I40" s="18">
        <v>5000000</v>
      </c>
      <c r="J40" s="16" t="s">
        <v>36</v>
      </c>
      <c r="K40" s="16" t="s">
        <v>37</v>
      </c>
      <c r="L40" s="19" t="s">
        <v>154</v>
      </c>
      <c r="M40" s="29"/>
      <c r="N40" s="29"/>
    </row>
    <row r="41" spans="2:12" ht="144">
      <c r="B41" s="44" t="s">
        <v>164</v>
      </c>
      <c r="C41" s="43" t="s">
        <v>40</v>
      </c>
      <c r="D41" s="47" t="s">
        <v>38</v>
      </c>
      <c r="E41" s="16">
        <v>7</v>
      </c>
      <c r="F41" s="16" t="s">
        <v>44</v>
      </c>
      <c r="G41" s="17" t="s">
        <v>41</v>
      </c>
      <c r="H41" s="18">
        <v>27000000</v>
      </c>
      <c r="I41" s="18">
        <f t="shared" si="0"/>
        <v>27000000</v>
      </c>
      <c r="J41" s="16" t="s">
        <v>42</v>
      </c>
      <c r="K41" s="16" t="s">
        <v>37</v>
      </c>
      <c r="L41" s="19" t="s">
        <v>154</v>
      </c>
    </row>
    <row r="42" spans="2:12" ht="409.5">
      <c r="B42" s="44" t="s">
        <v>165</v>
      </c>
      <c r="C42" s="43" t="s">
        <v>45</v>
      </c>
      <c r="D42" s="48" t="s">
        <v>46</v>
      </c>
      <c r="E42" s="16" t="s">
        <v>180</v>
      </c>
      <c r="F42" s="16" t="s">
        <v>44</v>
      </c>
      <c r="G42" s="17" t="s">
        <v>41</v>
      </c>
      <c r="H42" s="18">
        <v>45000000</v>
      </c>
      <c r="I42" s="18">
        <f t="shared" si="0"/>
        <v>45000000</v>
      </c>
      <c r="J42" s="16" t="s">
        <v>42</v>
      </c>
      <c r="K42" s="16" t="s">
        <v>37</v>
      </c>
      <c r="L42" s="19" t="s">
        <v>154</v>
      </c>
    </row>
    <row r="43" spans="2:12" ht="24">
      <c r="B43" s="42">
        <v>53102710</v>
      </c>
      <c r="C43" s="43" t="s">
        <v>115</v>
      </c>
      <c r="D43" s="16" t="s">
        <v>187</v>
      </c>
      <c r="E43" s="16">
        <v>6</v>
      </c>
      <c r="F43" s="16" t="s">
        <v>72</v>
      </c>
      <c r="G43" s="17" t="s">
        <v>41</v>
      </c>
      <c r="H43" s="18">
        <v>500000000</v>
      </c>
      <c r="I43" s="18">
        <f t="shared" si="0"/>
        <v>500000000</v>
      </c>
      <c r="J43" s="16" t="s">
        <v>36</v>
      </c>
      <c r="K43" s="16" t="s">
        <v>37</v>
      </c>
      <c r="L43" s="19" t="s">
        <v>146</v>
      </c>
    </row>
    <row r="44" spans="2:12" ht="24">
      <c r="B44" s="44" t="s">
        <v>166</v>
      </c>
      <c r="C44" s="43" t="s">
        <v>88</v>
      </c>
      <c r="D44" s="16" t="s">
        <v>38</v>
      </c>
      <c r="E44" s="16">
        <v>3</v>
      </c>
      <c r="F44" s="16" t="s">
        <v>52</v>
      </c>
      <c r="G44" s="17" t="s">
        <v>41</v>
      </c>
      <c r="H44" s="18">
        <v>3200000</v>
      </c>
      <c r="I44" s="18">
        <f t="shared" si="0"/>
        <v>3200000</v>
      </c>
      <c r="J44" s="16" t="s">
        <v>36</v>
      </c>
      <c r="K44" s="16" t="s">
        <v>37</v>
      </c>
      <c r="L44" s="19" t="s">
        <v>151</v>
      </c>
    </row>
    <row r="45" spans="2:12" ht="63">
      <c r="B45" s="42">
        <v>78181701</v>
      </c>
      <c r="C45" s="43" t="s">
        <v>181</v>
      </c>
      <c r="D45" s="16" t="s">
        <v>33</v>
      </c>
      <c r="E45" s="16">
        <v>11</v>
      </c>
      <c r="F45" s="16" t="s">
        <v>44</v>
      </c>
      <c r="G45" s="17" t="s">
        <v>47</v>
      </c>
      <c r="H45" s="18">
        <v>120000000</v>
      </c>
      <c r="I45" s="18">
        <f t="shared" si="0"/>
        <v>120000000</v>
      </c>
      <c r="J45" s="16" t="s">
        <v>36</v>
      </c>
      <c r="K45" s="16" t="s">
        <v>37</v>
      </c>
      <c r="L45" s="19" t="s">
        <v>154</v>
      </c>
    </row>
    <row r="46" spans="2:12" ht="63">
      <c r="B46" s="42">
        <v>45121516</v>
      </c>
      <c r="C46" s="43" t="s">
        <v>116</v>
      </c>
      <c r="D46" s="16" t="s">
        <v>38</v>
      </c>
      <c r="E46" s="16">
        <v>1</v>
      </c>
      <c r="F46" s="16" t="s">
        <v>52</v>
      </c>
      <c r="G46" s="17" t="s">
        <v>47</v>
      </c>
      <c r="H46" s="18">
        <v>20825000</v>
      </c>
      <c r="I46" s="18">
        <f t="shared" si="0"/>
        <v>20825000</v>
      </c>
      <c r="J46" s="16" t="s">
        <v>36</v>
      </c>
      <c r="K46" s="16" t="s">
        <v>37</v>
      </c>
      <c r="L46" s="19" t="s">
        <v>148</v>
      </c>
    </row>
    <row r="47" spans="2:14" s="10" customFormat="1" ht="50.25" customHeight="1">
      <c r="B47" s="42">
        <v>55101519</v>
      </c>
      <c r="C47" s="43" t="s">
        <v>48</v>
      </c>
      <c r="D47" s="16" t="s">
        <v>33</v>
      </c>
      <c r="E47" s="16">
        <v>10</v>
      </c>
      <c r="F47" s="16" t="s">
        <v>52</v>
      </c>
      <c r="G47" s="17" t="s">
        <v>49</v>
      </c>
      <c r="H47" s="18">
        <v>10000000</v>
      </c>
      <c r="I47" s="18">
        <f t="shared" si="0"/>
        <v>10000000</v>
      </c>
      <c r="J47" s="16" t="s">
        <v>36</v>
      </c>
      <c r="K47" s="16" t="s">
        <v>37</v>
      </c>
      <c r="L47" s="19" t="s">
        <v>149</v>
      </c>
      <c r="M47" s="52"/>
      <c r="N47" s="52"/>
    </row>
    <row r="48" spans="2:15" s="52" customFormat="1" ht="48">
      <c r="B48" s="44" t="s">
        <v>167</v>
      </c>
      <c r="C48" s="43" t="s">
        <v>179</v>
      </c>
      <c r="D48" s="16" t="s">
        <v>46</v>
      </c>
      <c r="E48" s="16">
        <v>10</v>
      </c>
      <c r="F48" s="16" t="s">
        <v>52</v>
      </c>
      <c r="G48" s="17" t="s">
        <v>50</v>
      </c>
      <c r="H48" s="18">
        <v>20000000</v>
      </c>
      <c r="I48" s="18">
        <f t="shared" si="0"/>
        <v>20000000</v>
      </c>
      <c r="J48" s="16" t="s">
        <v>36</v>
      </c>
      <c r="K48" s="16" t="s">
        <v>37</v>
      </c>
      <c r="L48" s="19" t="s">
        <v>148</v>
      </c>
      <c r="O48" s="10"/>
    </row>
    <row r="49" spans="1:15" s="3" customFormat="1" ht="27">
      <c r="A49" s="29"/>
      <c r="B49" s="42">
        <v>78102203</v>
      </c>
      <c r="C49" s="43" t="s">
        <v>117</v>
      </c>
      <c r="D49" s="16" t="s">
        <v>33</v>
      </c>
      <c r="E49" s="16">
        <v>11</v>
      </c>
      <c r="F49" s="16" t="s">
        <v>44</v>
      </c>
      <c r="G49" s="17" t="s">
        <v>51</v>
      </c>
      <c r="H49" s="18">
        <v>39600000</v>
      </c>
      <c r="I49" s="18">
        <f t="shared" si="0"/>
        <v>39600000</v>
      </c>
      <c r="J49" s="16" t="s">
        <v>36</v>
      </c>
      <c r="K49" s="16" t="s">
        <v>37</v>
      </c>
      <c r="L49" s="19" t="s">
        <v>154</v>
      </c>
      <c r="O49" s="1"/>
    </row>
    <row r="50" spans="1:15" s="3" customFormat="1" ht="24">
      <c r="A50" s="29"/>
      <c r="B50" s="42">
        <v>72101511</v>
      </c>
      <c r="C50" s="43" t="s">
        <v>118</v>
      </c>
      <c r="D50" s="16" t="s">
        <v>38</v>
      </c>
      <c r="E50" s="16">
        <v>7</v>
      </c>
      <c r="F50" s="16" t="s">
        <v>52</v>
      </c>
      <c r="G50" s="17" t="s">
        <v>53</v>
      </c>
      <c r="H50" s="18">
        <v>10000000</v>
      </c>
      <c r="I50" s="18">
        <f t="shared" si="0"/>
        <v>10000000</v>
      </c>
      <c r="J50" s="16" t="s">
        <v>36</v>
      </c>
      <c r="K50" s="16" t="s">
        <v>37</v>
      </c>
      <c r="L50" s="19" t="s">
        <v>154</v>
      </c>
      <c r="O50" s="1"/>
    </row>
    <row r="51" spans="2:15" s="29" customFormat="1" ht="36">
      <c r="B51" s="42">
        <v>41113038</v>
      </c>
      <c r="C51" s="43" t="s">
        <v>182</v>
      </c>
      <c r="D51" s="16" t="s">
        <v>38</v>
      </c>
      <c r="E51" s="16">
        <v>2</v>
      </c>
      <c r="F51" s="16" t="s">
        <v>183</v>
      </c>
      <c r="G51" s="17" t="s">
        <v>53</v>
      </c>
      <c r="H51" s="18">
        <v>12000000</v>
      </c>
      <c r="I51" s="18">
        <f t="shared" si="0"/>
        <v>12000000</v>
      </c>
      <c r="J51" s="16" t="s">
        <v>36</v>
      </c>
      <c r="K51" s="16" t="s">
        <v>37</v>
      </c>
      <c r="L51" s="19" t="s">
        <v>148</v>
      </c>
      <c r="O51" s="1"/>
    </row>
    <row r="52" spans="1:15" s="3" customFormat="1" ht="24">
      <c r="A52" s="29"/>
      <c r="B52" s="42">
        <v>78181507</v>
      </c>
      <c r="C52" s="43" t="s">
        <v>178</v>
      </c>
      <c r="D52" s="16" t="s">
        <v>187</v>
      </c>
      <c r="E52" s="16">
        <v>10</v>
      </c>
      <c r="F52" s="16" t="s">
        <v>44</v>
      </c>
      <c r="G52" s="17" t="s">
        <v>53</v>
      </c>
      <c r="H52" s="18">
        <f>100000000-12000000</f>
        <v>88000000</v>
      </c>
      <c r="I52" s="18">
        <f t="shared" si="0"/>
        <v>88000000</v>
      </c>
      <c r="J52" s="16" t="s">
        <v>36</v>
      </c>
      <c r="K52" s="16" t="s">
        <v>37</v>
      </c>
      <c r="L52" s="19" t="s">
        <v>148</v>
      </c>
      <c r="O52" s="1"/>
    </row>
    <row r="53" spans="1:15" s="3" customFormat="1" ht="24">
      <c r="A53" s="29"/>
      <c r="B53" s="42">
        <v>78181507</v>
      </c>
      <c r="C53" s="43" t="s">
        <v>54</v>
      </c>
      <c r="D53" s="16" t="s">
        <v>187</v>
      </c>
      <c r="E53" s="16">
        <v>10</v>
      </c>
      <c r="F53" s="16" t="s">
        <v>44</v>
      </c>
      <c r="G53" s="17" t="s">
        <v>53</v>
      </c>
      <c r="H53" s="18">
        <f>80000000-12000000</f>
        <v>68000000</v>
      </c>
      <c r="I53" s="18">
        <f t="shared" si="0"/>
        <v>68000000</v>
      </c>
      <c r="J53" s="16" t="s">
        <v>36</v>
      </c>
      <c r="K53" s="16" t="s">
        <v>37</v>
      </c>
      <c r="L53" s="19" t="s">
        <v>148</v>
      </c>
      <c r="O53" s="1"/>
    </row>
    <row r="54" spans="1:15" s="3" customFormat="1" ht="24">
      <c r="A54" s="29"/>
      <c r="B54" s="42">
        <v>72102900</v>
      </c>
      <c r="C54" s="43" t="s">
        <v>119</v>
      </c>
      <c r="D54" s="16" t="s">
        <v>93</v>
      </c>
      <c r="E54" s="16">
        <v>8</v>
      </c>
      <c r="F54" s="16" t="s">
        <v>52</v>
      </c>
      <c r="G54" s="17" t="s">
        <v>53</v>
      </c>
      <c r="H54" s="18">
        <v>10000000</v>
      </c>
      <c r="I54" s="18">
        <f t="shared" si="0"/>
        <v>10000000</v>
      </c>
      <c r="J54" s="16" t="s">
        <v>36</v>
      </c>
      <c r="K54" s="16" t="s">
        <v>37</v>
      </c>
      <c r="L54" s="19" t="s">
        <v>154</v>
      </c>
      <c r="O54" s="1"/>
    </row>
    <row r="55" spans="2:15" s="29" customFormat="1" ht="36">
      <c r="B55" s="42">
        <v>80131502</v>
      </c>
      <c r="C55" s="43" t="s">
        <v>55</v>
      </c>
      <c r="D55" s="16" t="s">
        <v>33</v>
      </c>
      <c r="E55" s="16">
        <v>11</v>
      </c>
      <c r="F55" s="16" t="s">
        <v>44</v>
      </c>
      <c r="G55" s="17" t="s">
        <v>56</v>
      </c>
      <c r="H55" s="18">
        <v>25446250</v>
      </c>
      <c r="I55" s="18">
        <f>+H55</f>
        <v>25446250</v>
      </c>
      <c r="J55" s="16" t="s">
        <v>36</v>
      </c>
      <c r="K55" s="16" t="s">
        <v>37</v>
      </c>
      <c r="L55" s="19" t="s">
        <v>147</v>
      </c>
      <c r="O55" s="1"/>
    </row>
    <row r="56" spans="1:15" s="3" customFormat="1" ht="24">
      <c r="A56" s="29"/>
      <c r="B56" s="42">
        <v>80131502</v>
      </c>
      <c r="C56" s="43" t="s">
        <v>57</v>
      </c>
      <c r="D56" s="16" t="s">
        <v>33</v>
      </c>
      <c r="E56" s="16">
        <v>11</v>
      </c>
      <c r="F56" s="16" t="s">
        <v>44</v>
      </c>
      <c r="G56" s="17" t="s">
        <v>56</v>
      </c>
      <c r="H56" s="18">
        <v>78828750</v>
      </c>
      <c r="I56" s="18">
        <f t="shared" si="0"/>
        <v>78828750</v>
      </c>
      <c r="J56" s="16" t="s">
        <v>42</v>
      </c>
      <c r="K56" s="16" t="s">
        <v>37</v>
      </c>
      <c r="L56" s="19" t="s">
        <v>147</v>
      </c>
      <c r="O56" s="1"/>
    </row>
    <row r="57" spans="2:14" ht="24">
      <c r="B57" s="44" t="s">
        <v>189</v>
      </c>
      <c r="C57" s="43" t="s">
        <v>191</v>
      </c>
      <c r="D57" s="16" t="s">
        <v>187</v>
      </c>
      <c r="E57" s="16">
        <v>3</v>
      </c>
      <c r="F57" s="16" t="s">
        <v>188</v>
      </c>
      <c r="G57" s="17" t="s">
        <v>56</v>
      </c>
      <c r="H57" s="18">
        <v>21500000</v>
      </c>
      <c r="I57" s="18">
        <f>+H57</f>
        <v>21500000</v>
      </c>
      <c r="J57" s="16" t="s">
        <v>36</v>
      </c>
      <c r="K57" s="16" t="s">
        <v>37</v>
      </c>
      <c r="L57" s="19" t="s">
        <v>154</v>
      </c>
      <c r="M57" s="41"/>
      <c r="N57" s="29"/>
    </row>
    <row r="58" spans="1:15" s="3" customFormat="1" ht="27">
      <c r="A58" s="29"/>
      <c r="B58" s="42">
        <v>93141808</v>
      </c>
      <c r="C58" s="43" t="s">
        <v>89</v>
      </c>
      <c r="D58" s="16" t="s">
        <v>33</v>
      </c>
      <c r="E58" s="16">
        <v>11</v>
      </c>
      <c r="F58" s="16" t="s">
        <v>44</v>
      </c>
      <c r="G58" s="17" t="s">
        <v>58</v>
      </c>
      <c r="H58" s="18">
        <v>40000000</v>
      </c>
      <c r="I58" s="18">
        <f t="shared" si="0"/>
        <v>40000000</v>
      </c>
      <c r="J58" s="16" t="s">
        <v>36</v>
      </c>
      <c r="K58" s="16" t="s">
        <v>37</v>
      </c>
      <c r="L58" s="19" t="s">
        <v>147</v>
      </c>
      <c r="O58" s="1"/>
    </row>
    <row r="59" spans="1:15" s="3" customFormat="1" ht="36">
      <c r="A59" s="29"/>
      <c r="B59" s="42">
        <v>93141506</v>
      </c>
      <c r="C59" s="43" t="s">
        <v>59</v>
      </c>
      <c r="D59" s="16" t="s">
        <v>33</v>
      </c>
      <c r="E59" s="16">
        <v>11</v>
      </c>
      <c r="F59" s="16" t="s">
        <v>44</v>
      </c>
      <c r="G59" s="17" t="s">
        <v>58</v>
      </c>
      <c r="H59" s="18">
        <v>40000000</v>
      </c>
      <c r="I59" s="18">
        <f t="shared" si="0"/>
        <v>40000000</v>
      </c>
      <c r="J59" s="16" t="s">
        <v>36</v>
      </c>
      <c r="K59" s="16" t="s">
        <v>37</v>
      </c>
      <c r="L59" s="19" t="s">
        <v>147</v>
      </c>
      <c r="O59" s="1"/>
    </row>
    <row r="60" spans="1:15" s="3" customFormat="1" ht="36">
      <c r="A60" s="29"/>
      <c r="B60" s="42">
        <v>78181505</v>
      </c>
      <c r="C60" s="43" t="s">
        <v>90</v>
      </c>
      <c r="D60" s="53" t="s">
        <v>187</v>
      </c>
      <c r="E60" s="16">
        <v>7</v>
      </c>
      <c r="F60" s="16" t="s">
        <v>52</v>
      </c>
      <c r="G60" s="17" t="s">
        <v>60</v>
      </c>
      <c r="H60" s="18">
        <v>15000000</v>
      </c>
      <c r="I60" s="18">
        <f t="shared" si="0"/>
        <v>15000000</v>
      </c>
      <c r="J60" s="16" t="s">
        <v>36</v>
      </c>
      <c r="K60" s="16" t="s">
        <v>37</v>
      </c>
      <c r="L60" s="19" t="s">
        <v>148</v>
      </c>
      <c r="O60" s="1"/>
    </row>
    <row r="61" spans="1:15" s="3" customFormat="1" ht="24">
      <c r="A61" s="29"/>
      <c r="B61" s="42">
        <v>84131500</v>
      </c>
      <c r="C61" s="43" t="s">
        <v>91</v>
      </c>
      <c r="D61" s="16" t="s">
        <v>33</v>
      </c>
      <c r="E61" s="16">
        <v>11</v>
      </c>
      <c r="F61" s="16" t="s">
        <v>44</v>
      </c>
      <c r="G61" s="17" t="s">
        <v>61</v>
      </c>
      <c r="H61" s="18">
        <v>27000000</v>
      </c>
      <c r="I61" s="18">
        <f t="shared" si="0"/>
        <v>27000000</v>
      </c>
      <c r="J61" s="16" t="s">
        <v>36</v>
      </c>
      <c r="K61" s="16" t="s">
        <v>37</v>
      </c>
      <c r="L61" s="19" t="s">
        <v>147</v>
      </c>
      <c r="O61" s="1"/>
    </row>
    <row r="62" spans="1:15" s="3" customFormat="1" ht="24">
      <c r="A62" s="29"/>
      <c r="B62" s="42">
        <v>84131603</v>
      </c>
      <c r="C62" s="43" t="s">
        <v>62</v>
      </c>
      <c r="D62" s="16" t="s">
        <v>33</v>
      </c>
      <c r="E62" s="16">
        <v>11</v>
      </c>
      <c r="F62" s="16" t="s">
        <v>44</v>
      </c>
      <c r="G62" s="17" t="s">
        <v>63</v>
      </c>
      <c r="H62" s="18">
        <v>22000000</v>
      </c>
      <c r="I62" s="18">
        <f t="shared" si="0"/>
        <v>22000000</v>
      </c>
      <c r="J62" s="16" t="s">
        <v>36</v>
      </c>
      <c r="K62" s="16" t="s">
        <v>37</v>
      </c>
      <c r="L62" s="19" t="s">
        <v>148</v>
      </c>
      <c r="O62" s="1"/>
    </row>
    <row r="63" spans="1:15" s="3" customFormat="1" ht="36">
      <c r="A63" s="29"/>
      <c r="B63" s="42">
        <v>84131500</v>
      </c>
      <c r="C63" s="43" t="s">
        <v>64</v>
      </c>
      <c r="D63" s="16" t="s">
        <v>33</v>
      </c>
      <c r="E63" s="16">
        <v>11</v>
      </c>
      <c r="F63" s="16" t="s">
        <v>44</v>
      </c>
      <c r="G63" s="17" t="s">
        <v>63</v>
      </c>
      <c r="H63" s="18">
        <v>28000000</v>
      </c>
      <c r="I63" s="18">
        <f t="shared" si="0"/>
        <v>28000000</v>
      </c>
      <c r="J63" s="16" t="s">
        <v>36</v>
      </c>
      <c r="K63" s="16" t="s">
        <v>37</v>
      </c>
      <c r="L63" s="19" t="s">
        <v>147</v>
      </c>
      <c r="O63" s="1"/>
    </row>
    <row r="64" spans="1:15" s="3" customFormat="1" ht="84">
      <c r="A64" s="29"/>
      <c r="B64" s="44" t="s">
        <v>170</v>
      </c>
      <c r="C64" s="43" t="s">
        <v>120</v>
      </c>
      <c r="D64" s="16" t="s">
        <v>33</v>
      </c>
      <c r="E64" s="16">
        <v>11</v>
      </c>
      <c r="F64" s="16" t="s">
        <v>34</v>
      </c>
      <c r="G64" s="17" t="s">
        <v>102</v>
      </c>
      <c r="H64" s="18">
        <v>103400000</v>
      </c>
      <c r="I64" s="18">
        <f t="shared" si="0"/>
        <v>103400000</v>
      </c>
      <c r="J64" s="16" t="s">
        <v>36</v>
      </c>
      <c r="K64" s="16" t="s">
        <v>37</v>
      </c>
      <c r="L64" s="19" t="s">
        <v>151</v>
      </c>
      <c r="O64" s="1"/>
    </row>
    <row r="65" spans="2:15" s="29" customFormat="1" ht="45">
      <c r="B65" s="42">
        <v>80111622</v>
      </c>
      <c r="C65" s="43" t="s">
        <v>121</v>
      </c>
      <c r="D65" s="16" t="s">
        <v>33</v>
      </c>
      <c r="E65" s="16">
        <v>11</v>
      </c>
      <c r="F65" s="16" t="s">
        <v>34</v>
      </c>
      <c r="G65" s="17" t="s">
        <v>122</v>
      </c>
      <c r="H65" s="18">
        <v>51700000</v>
      </c>
      <c r="I65" s="18">
        <f t="shared" si="0"/>
        <v>51700000</v>
      </c>
      <c r="J65" s="16" t="s">
        <v>36</v>
      </c>
      <c r="K65" s="16" t="s">
        <v>37</v>
      </c>
      <c r="L65" s="19" t="s">
        <v>151</v>
      </c>
      <c r="O65" s="1"/>
    </row>
    <row r="66" spans="1:15" s="3" customFormat="1" ht="36">
      <c r="A66" s="29"/>
      <c r="B66" s="42">
        <v>82101802</v>
      </c>
      <c r="C66" s="43" t="s">
        <v>65</v>
      </c>
      <c r="D66" s="16" t="s">
        <v>46</v>
      </c>
      <c r="E66" s="16">
        <v>10</v>
      </c>
      <c r="F66" s="16" t="s">
        <v>72</v>
      </c>
      <c r="G66" s="17" t="s">
        <v>67</v>
      </c>
      <c r="H66" s="18">
        <v>275500000</v>
      </c>
      <c r="I66" s="18">
        <f t="shared" si="0"/>
        <v>275500000</v>
      </c>
      <c r="J66" s="16" t="s">
        <v>36</v>
      </c>
      <c r="K66" s="16" t="s">
        <v>37</v>
      </c>
      <c r="L66" s="19" t="s">
        <v>146</v>
      </c>
      <c r="O66" s="1"/>
    </row>
    <row r="67" spans="1:15" s="3" customFormat="1" ht="36">
      <c r="A67" s="29"/>
      <c r="B67" s="42">
        <v>82101802</v>
      </c>
      <c r="C67" s="43" t="s">
        <v>123</v>
      </c>
      <c r="D67" s="16" t="s">
        <v>33</v>
      </c>
      <c r="E67" s="16">
        <v>11</v>
      </c>
      <c r="F67" s="16" t="s">
        <v>34</v>
      </c>
      <c r="G67" s="17" t="s">
        <v>67</v>
      </c>
      <c r="H67" s="18">
        <v>38500000</v>
      </c>
      <c r="I67" s="18">
        <f t="shared" si="0"/>
        <v>38500000</v>
      </c>
      <c r="J67" s="16" t="s">
        <v>36</v>
      </c>
      <c r="K67" s="16" t="s">
        <v>37</v>
      </c>
      <c r="L67" s="19" t="s">
        <v>146</v>
      </c>
      <c r="O67" s="1"/>
    </row>
    <row r="68" spans="2:15" s="29" customFormat="1" ht="36">
      <c r="B68" s="42">
        <v>80111619</v>
      </c>
      <c r="C68" s="43" t="s">
        <v>124</v>
      </c>
      <c r="D68" s="16" t="s">
        <v>33</v>
      </c>
      <c r="E68" s="16">
        <v>11</v>
      </c>
      <c r="F68" s="16" t="s">
        <v>34</v>
      </c>
      <c r="G68" s="17" t="s">
        <v>67</v>
      </c>
      <c r="H68" s="18">
        <v>22000000</v>
      </c>
      <c r="I68" s="18">
        <f t="shared" si="0"/>
        <v>22000000</v>
      </c>
      <c r="J68" s="16" t="s">
        <v>36</v>
      </c>
      <c r="K68" s="16" t="s">
        <v>37</v>
      </c>
      <c r="L68" s="19" t="s">
        <v>146</v>
      </c>
      <c r="O68" s="1"/>
    </row>
    <row r="69" spans="1:15" s="3" customFormat="1" ht="36">
      <c r="A69" s="29"/>
      <c r="B69" s="45" t="s">
        <v>171</v>
      </c>
      <c r="C69" s="43" t="s">
        <v>69</v>
      </c>
      <c r="D69" s="16" t="s">
        <v>38</v>
      </c>
      <c r="E69" s="16">
        <v>6</v>
      </c>
      <c r="F69" s="16" t="s">
        <v>72</v>
      </c>
      <c r="G69" s="17" t="s">
        <v>70</v>
      </c>
      <c r="H69" s="18">
        <v>230571494</v>
      </c>
      <c r="I69" s="18">
        <f t="shared" si="0"/>
        <v>230571494</v>
      </c>
      <c r="J69" s="16" t="s">
        <v>36</v>
      </c>
      <c r="K69" s="16" t="s">
        <v>37</v>
      </c>
      <c r="L69" s="19" t="s">
        <v>155</v>
      </c>
      <c r="O69" s="1"/>
    </row>
    <row r="70" spans="1:15" s="3" customFormat="1" ht="36">
      <c r="A70" s="29"/>
      <c r="B70" s="42">
        <v>81102201</v>
      </c>
      <c r="C70" s="43" t="s">
        <v>71</v>
      </c>
      <c r="D70" s="16" t="s">
        <v>38</v>
      </c>
      <c r="E70" s="16">
        <v>6</v>
      </c>
      <c r="F70" s="16" t="s">
        <v>66</v>
      </c>
      <c r="G70" s="17" t="s">
        <v>70</v>
      </c>
      <c r="H70" s="18">
        <v>23057149</v>
      </c>
      <c r="I70" s="18">
        <f t="shared" si="0"/>
        <v>23057149</v>
      </c>
      <c r="J70" s="16" t="s">
        <v>36</v>
      </c>
      <c r="K70" s="16" t="s">
        <v>37</v>
      </c>
      <c r="L70" s="19" t="s">
        <v>155</v>
      </c>
      <c r="O70" s="1"/>
    </row>
    <row r="71" spans="1:15" s="3" customFormat="1" ht="36">
      <c r="A71" s="29"/>
      <c r="B71" s="45" t="s">
        <v>171</v>
      </c>
      <c r="C71" s="43" t="s">
        <v>125</v>
      </c>
      <c r="D71" s="16" t="s">
        <v>43</v>
      </c>
      <c r="E71" s="16">
        <v>9</v>
      </c>
      <c r="F71" s="16" t="s">
        <v>72</v>
      </c>
      <c r="G71" s="17" t="s">
        <v>70</v>
      </c>
      <c r="H71" s="18">
        <v>241139950</v>
      </c>
      <c r="I71" s="18">
        <f t="shared" si="0"/>
        <v>241139950</v>
      </c>
      <c r="J71" s="16" t="s">
        <v>36</v>
      </c>
      <c r="K71" s="16" t="s">
        <v>37</v>
      </c>
      <c r="L71" s="19" t="s">
        <v>146</v>
      </c>
      <c r="O71" s="1"/>
    </row>
    <row r="72" spans="1:15" s="3" customFormat="1" ht="36">
      <c r="A72" s="29"/>
      <c r="B72" s="42">
        <v>80111614</v>
      </c>
      <c r="C72" s="43" t="s">
        <v>73</v>
      </c>
      <c r="D72" s="16" t="s">
        <v>33</v>
      </c>
      <c r="E72" s="16">
        <v>11</v>
      </c>
      <c r="F72" s="16" t="s">
        <v>34</v>
      </c>
      <c r="G72" s="17" t="s">
        <v>70</v>
      </c>
      <c r="H72" s="18">
        <v>44000000</v>
      </c>
      <c r="I72" s="18">
        <f t="shared" si="0"/>
        <v>44000000</v>
      </c>
      <c r="J72" s="16" t="s">
        <v>36</v>
      </c>
      <c r="K72" s="16" t="s">
        <v>37</v>
      </c>
      <c r="L72" s="19" t="s">
        <v>155</v>
      </c>
      <c r="O72" s="1"/>
    </row>
    <row r="73" spans="1:15" s="3" customFormat="1" ht="36">
      <c r="A73" s="29"/>
      <c r="B73" s="42">
        <v>80111604</v>
      </c>
      <c r="C73" s="43" t="s">
        <v>126</v>
      </c>
      <c r="D73" s="16" t="s">
        <v>33</v>
      </c>
      <c r="E73" s="16">
        <v>11</v>
      </c>
      <c r="F73" s="16" t="s">
        <v>34</v>
      </c>
      <c r="G73" s="17" t="s">
        <v>70</v>
      </c>
      <c r="H73" s="18">
        <v>110000000</v>
      </c>
      <c r="I73" s="18">
        <f t="shared" si="0"/>
        <v>110000000</v>
      </c>
      <c r="J73" s="16" t="s">
        <v>36</v>
      </c>
      <c r="K73" s="16" t="s">
        <v>37</v>
      </c>
      <c r="L73" s="19" t="s">
        <v>155</v>
      </c>
      <c r="O73" s="1"/>
    </row>
    <row r="74" spans="1:15" s="3" customFormat="1" ht="108">
      <c r="A74" s="29"/>
      <c r="B74" s="44" t="s">
        <v>172</v>
      </c>
      <c r="C74" s="43" t="s">
        <v>74</v>
      </c>
      <c r="D74" s="16" t="s">
        <v>93</v>
      </c>
      <c r="E74" s="16">
        <v>11</v>
      </c>
      <c r="F74" s="16" t="s">
        <v>44</v>
      </c>
      <c r="G74" s="17" t="s">
        <v>70</v>
      </c>
      <c r="H74" s="18">
        <v>95673689</v>
      </c>
      <c r="I74" s="18">
        <f t="shared" si="0"/>
        <v>95673689</v>
      </c>
      <c r="J74" s="16" t="s">
        <v>36</v>
      </c>
      <c r="K74" s="16" t="s">
        <v>37</v>
      </c>
      <c r="L74" s="19" t="s">
        <v>155</v>
      </c>
      <c r="O74" s="1"/>
    </row>
    <row r="75" spans="1:15" s="3" customFormat="1" ht="36">
      <c r="A75" s="29"/>
      <c r="B75" s="42">
        <v>81102201</v>
      </c>
      <c r="C75" s="43" t="s">
        <v>75</v>
      </c>
      <c r="D75" s="16" t="s">
        <v>93</v>
      </c>
      <c r="E75" s="16">
        <v>6</v>
      </c>
      <c r="F75" s="16" t="s">
        <v>44</v>
      </c>
      <c r="G75" s="17" t="s">
        <v>70</v>
      </c>
      <c r="H75" s="18">
        <v>75088890</v>
      </c>
      <c r="I75" s="18">
        <f t="shared" si="0"/>
        <v>75088890</v>
      </c>
      <c r="J75" s="16" t="s">
        <v>36</v>
      </c>
      <c r="K75" s="16" t="s">
        <v>37</v>
      </c>
      <c r="L75" s="19" t="s">
        <v>155</v>
      </c>
      <c r="O75" s="1"/>
    </row>
    <row r="76" spans="1:15" s="3" customFormat="1" ht="36">
      <c r="A76" s="29"/>
      <c r="B76" s="42">
        <v>81102201</v>
      </c>
      <c r="C76" s="43" t="s">
        <v>76</v>
      </c>
      <c r="D76" s="16" t="s">
        <v>93</v>
      </c>
      <c r="E76" s="16">
        <v>6</v>
      </c>
      <c r="F76" s="16" t="s">
        <v>66</v>
      </c>
      <c r="G76" s="17" t="s">
        <v>70</v>
      </c>
      <c r="H76" s="18">
        <v>7946644</v>
      </c>
      <c r="I76" s="18">
        <f t="shared" si="0"/>
        <v>7946644</v>
      </c>
      <c r="J76" s="16" t="s">
        <v>36</v>
      </c>
      <c r="K76" s="16" t="s">
        <v>37</v>
      </c>
      <c r="L76" s="19" t="s">
        <v>155</v>
      </c>
      <c r="O76" s="1"/>
    </row>
    <row r="77" spans="1:15" s="3" customFormat="1" ht="36">
      <c r="A77" s="29"/>
      <c r="B77" s="42">
        <v>81102201</v>
      </c>
      <c r="C77" s="43" t="s">
        <v>127</v>
      </c>
      <c r="D77" s="16" t="s">
        <v>38</v>
      </c>
      <c r="E77" s="16">
        <v>6</v>
      </c>
      <c r="F77" s="16" t="s">
        <v>44</v>
      </c>
      <c r="G77" s="17" t="s">
        <v>70</v>
      </c>
      <c r="H77" s="18">
        <v>67833821</v>
      </c>
      <c r="I77" s="18">
        <f t="shared" si="0"/>
        <v>67833821</v>
      </c>
      <c r="J77" s="16" t="s">
        <v>36</v>
      </c>
      <c r="K77" s="16" t="s">
        <v>37</v>
      </c>
      <c r="L77" s="19" t="s">
        <v>155</v>
      </c>
      <c r="O77" s="1"/>
    </row>
    <row r="78" spans="1:15" s="3" customFormat="1" ht="55.5" customHeight="1">
      <c r="A78" s="29"/>
      <c r="B78" s="42">
        <v>93142103</v>
      </c>
      <c r="C78" s="43" t="s">
        <v>128</v>
      </c>
      <c r="D78" s="16" t="s">
        <v>46</v>
      </c>
      <c r="E78" s="16">
        <v>10</v>
      </c>
      <c r="F78" s="16" t="s">
        <v>68</v>
      </c>
      <c r="G78" s="17" t="s">
        <v>77</v>
      </c>
      <c r="H78" s="18">
        <v>113460000</v>
      </c>
      <c r="I78" s="18">
        <f t="shared" si="0"/>
        <v>113460000</v>
      </c>
      <c r="J78" s="16" t="s">
        <v>36</v>
      </c>
      <c r="K78" s="16" t="s">
        <v>37</v>
      </c>
      <c r="L78" s="19" t="s">
        <v>156</v>
      </c>
      <c r="O78" s="1"/>
    </row>
    <row r="79" spans="2:15" s="29" customFormat="1" ht="27">
      <c r="B79" s="42">
        <v>80101500</v>
      </c>
      <c r="C79" s="43" t="s">
        <v>129</v>
      </c>
      <c r="D79" s="16" t="s">
        <v>46</v>
      </c>
      <c r="E79" s="16">
        <v>10</v>
      </c>
      <c r="F79" s="16" t="s">
        <v>44</v>
      </c>
      <c r="G79" s="17" t="s">
        <v>78</v>
      </c>
      <c r="H79" s="18">
        <v>112800000</v>
      </c>
      <c r="I79" s="18">
        <f t="shared" si="0"/>
        <v>112800000</v>
      </c>
      <c r="J79" s="16" t="s">
        <v>36</v>
      </c>
      <c r="K79" s="16" t="s">
        <v>37</v>
      </c>
      <c r="L79" s="19" t="s">
        <v>156</v>
      </c>
      <c r="O79" s="1"/>
    </row>
    <row r="80" spans="1:15" s="3" customFormat="1" ht="27">
      <c r="A80" s="29"/>
      <c r="B80" s="42">
        <v>80101500</v>
      </c>
      <c r="C80" s="43" t="s">
        <v>130</v>
      </c>
      <c r="D80" s="16" t="s">
        <v>46</v>
      </c>
      <c r="E80" s="16">
        <v>10</v>
      </c>
      <c r="F80" s="16" t="s">
        <v>44</v>
      </c>
      <c r="G80" s="17" t="s">
        <v>78</v>
      </c>
      <c r="H80" s="18">
        <v>192200000</v>
      </c>
      <c r="I80" s="18">
        <f t="shared" si="0"/>
        <v>192200000</v>
      </c>
      <c r="J80" s="16" t="s">
        <v>36</v>
      </c>
      <c r="K80" s="16" t="s">
        <v>37</v>
      </c>
      <c r="L80" s="19" t="s">
        <v>146</v>
      </c>
      <c r="O80" s="1"/>
    </row>
    <row r="81" spans="1:15" s="3" customFormat="1" ht="27">
      <c r="A81" s="29"/>
      <c r="B81" s="42">
        <v>80101500</v>
      </c>
      <c r="C81" s="43" t="s">
        <v>131</v>
      </c>
      <c r="D81" s="16" t="s">
        <v>46</v>
      </c>
      <c r="E81" s="16">
        <v>10</v>
      </c>
      <c r="F81" s="16" t="s">
        <v>44</v>
      </c>
      <c r="G81" s="17" t="s">
        <v>78</v>
      </c>
      <c r="H81" s="18">
        <v>124000000</v>
      </c>
      <c r="I81" s="18">
        <f t="shared" si="0"/>
        <v>124000000</v>
      </c>
      <c r="J81" s="16" t="s">
        <v>36</v>
      </c>
      <c r="K81" s="16" t="s">
        <v>37</v>
      </c>
      <c r="L81" s="19" t="s">
        <v>151</v>
      </c>
      <c r="O81" s="1"/>
    </row>
    <row r="82" spans="1:15" s="3" customFormat="1" ht="39" customHeight="1">
      <c r="A82" s="29"/>
      <c r="B82" s="42">
        <v>41113038</v>
      </c>
      <c r="C82" s="43" t="s">
        <v>79</v>
      </c>
      <c r="D82" s="16" t="s">
        <v>43</v>
      </c>
      <c r="E82" s="16">
        <v>6</v>
      </c>
      <c r="F82" s="16" t="s">
        <v>52</v>
      </c>
      <c r="G82" s="17" t="s">
        <v>78</v>
      </c>
      <c r="H82" s="18">
        <v>15000000</v>
      </c>
      <c r="I82" s="18">
        <f t="shared" si="0"/>
        <v>15000000</v>
      </c>
      <c r="J82" s="16" t="s">
        <v>36</v>
      </c>
      <c r="K82" s="16" t="s">
        <v>37</v>
      </c>
      <c r="L82" s="19" t="s">
        <v>148</v>
      </c>
      <c r="O82" s="1"/>
    </row>
    <row r="83" spans="1:15" s="3" customFormat="1" ht="27">
      <c r="A83" s="29"/>
      <c r="B83" s="42">
        <v>49211810</v>
      </c>
      <c r="C83" s="43" t="s">
        <v>132</v>
      </c>
      <c r="D83" s="16" t="s">
        <v>43</v>
      </c>
      <c r="E83" s="16">
        <v>6</v>
      </c>
      <c r="F83" s="16" t="s">
        <v>52</v>
      </c>
      <c r="G83" s="17" t="s">
        <v>78</v>
      </c>
      <c r="H83" s="18">
        <v>15000000</v>
      </c>
      <c r="I83" s="18">
        <f t="shared" si="0"/>
        <v>15000000</v>
      </c>
      <c r="J83" s="16" t="s">
        <v>36</v>
      </c>
      <c r="K83" s="16" t="s">
        <v>37</v>
      </c>
      <c r="L83" s="19" t="s">
        <v>148</v>
      </c>
      <c r="O83" s="1"/>
    </row>
    <row r="84" spans="1:15" s="3" customFormat="1" ht="27">
      <c r="A84" s="29"/>
      <c r="B84" s="42">
        <v>80101500</v>
      </c>
      <c r="C84" s="43" t="s">
        <v>133</v>
      </c>
      <c r="D84" s="16" t="s">
        <v>43</v>
      </c>
      <c r="E84" s="16">
        <v>9</v>
      </c>
      <c r="F84" s="16" t="s">
        <v>72</v>
      </c>
      <c r="G84" s="17" t="s">
        <v>78</v>
      </c>
      <c r="H84" s="18">
        <v>300876345</v>
      </c>
      <c r="I84" s="18">
        <f t="shared" si="0"/>
        <v>300876345</v>
      </c>
      <c r="J84" s="16" t="s">
        <v>36</v>
      </c>
      <c r="K84" s="16" t="s">
        <v>37</v>
      </c>
      <c r="L84" s="19" t="s">
        <v>146</v>
      </c>
      <c r="O84" s="1"/>
    </row>
    <row r="85" spans="1:15" s="3" customFormat="1" ht="36">
      <c r="A85" s="29"/>
      <c r="B85" s="42">
        <v>80111607</v>
      </c>
      <c r="C85" s="43" t="s">
        <v>83</v>
      </c>
      <c r="D85" s="16" t="s">
        <v>33</v>
      </c>
      <c r="E85" s="16">
        <v>11</v>
      </c>
      <c r="F85" s="16" t="s">
        <v>34</v>
      </c>
      <c r="G85" s="17" t="s">
        <v>80</v>
      </c>
      <c r="H85" s="18">
        <v>51700000</v>
      </c>
      <c r="I85" s="18">
        <f t="shared" si="0"/>
        <v>51700000</v>
      </c>
      <c r="J85" s="16" t="s">
        <v>36</v>
      </c>
      <c r="K85" s="16" t="s">
        <v>37</v>
      </c>
      <c r="L85" s="19" t="s">
        <v>146</v>
      </c>
      <c r="O85" s="1"/>
    </row>
    <row r="86" spans="2:12" ht="36">
      <c r="B86" s="42">
        <v>80111607</v>
      </c>
      <c r="C86" s="43" t="s">
        <v>134</v>
      </c>
      <c r="D86" s="16" t="s">
        <v>33</v>
      </c>
      <c r="E86" s="16">
        <v>11</v>
      </c>
      <c r="F86" s="16" t="s">
        <v>34</v>
      </c>
      <c r="G86" s="17" t="s">
        <v>80</v>
      </c>
      <c r="H86" s="18">
        <v>66000000</v>
      </c>
      <c r="I86" s="18">
        <f t="shared" si="0"/>
        <v>66000000</v>
      </c>
      <c r="J86" s="16" t="s">
        <v>36</v>
      </c>
      <c r="K86" s="16" t="s">
        <v>37</v>
      </c>
      <c r="L86" s="19" t="s">
        <v>153</v>
      </c>
    </row>
    <row r="87" spans="2:15" ht="36">
      <c r="B87" s="42">
        <v>80111607</v>
      </c>
      <c r="C87" s="43" t="s">
        <v>92</v>
      </c>
      <c r="D87" s="16" t="s">
        <v>33</v>
      </c>
      <c r="E87" s="16">
        <v>11</v>
      </c>
      <c r="F87" s="16" t="s">
        <v>34</v>
      </c>
      <c r="G87" s="17" t="s">
        <v>80</v>
      </c>
      <c r="H87" s="18">
        <v>60500000</v>
      </c>
      <c r="I87" s="18">
        <f t="shared" si="0"/>
        <v>60500000</v>
      </c>
      <c r="J87" s="16" t="s">
        <v>36</v>
      </c>
      <c r="K87" s="16" t="s">
        <v>37</v>
      </c>
      <c r="L87" s="19" t="s">
        <v>153</v>
      </c>
      <c r="O87" s="14"/>
    </row>
    <row r="88" spans="2:12" ht="48" customHeight="1">
      <c r="B88" s="44">
        <v>80111607</v>
      </c>
      <c r="C88" s="43" t="s">
        <v>175</v>
      </c>
      <c r="D88" s="16" t="s">
        <v>33</v>
      </c>
      <c r="E88" s="16">
        <v>11</v>
      </c>
      <c r="F88" s="16" t="s">
        <v>34</v>
      </c>
      <c r="G88" s="17" t="s">
        <v>80</v>
      </c>
      <c r="H88" s="18">
        <v>46200000</v>
      </c>
      <c r="I88" s="18">
        <f t="shared" si="0"/>
        <v>46200000</v>
      </c>
      <c r="J88" s="16" t="s">
        <v>36</v>
      </c>
      <c r="K88" s="16" t="s">
        <v>37</v>
      </c>
      <c r="L88" s="19" t="s">
        <v>153</v>
      </c>
    </row>
    <row r="89" spans="2:15" ht="46.5" customHeight="1">
      <c r="B89" s="44">
        <v>80121706</v>
      </c>
      <c r="C89" s="43" t="s">
        <v>168</v>
      </c>
      <c r="D89" s="16" t="s">
        <v>33</v>
      </c>
      <c r="E89" s="16">
        <v>11</v>
      </c>
      <c r="F89" s="16" t="s">
        <v>34</v>
      </c>
      <c r="G89" s="17" t="s">
        <v>80</v>
      </c>
      <c r="H89" s="18">
        <v>46200000</v>
      </c>
      <c r="I89" s="18">
        <f t="shared" si="0"/>
        <v>46200000</v>
      </c>
      <c r="J89" s="16" t="s">
        <v>36</v>
      </c>
      <c r="K89" s="16" t="s">
        <v>37</v>
      </c>
      <c r="L89" s="19" t="s">
        <v>153</v>
      </c>
      <c r="O89" s="14"/>
    </row>
    <row r="90" spans="2:15" ht="44.25" customHeight="1">
      <c r="B90" s="42">
        <v>84111603</v>
      </c>
      <c r="C90" s="43" t="s">
        <v>84</v>
      </c>
      <c r="D90" s="16" t="s">
        <v>33</v>
      </c>
      <c r="E90" s="16">
        <v>11</v>
      </c>
      <c r="F90" s="16" t="s">
        <v>34</v>
      </c>
      <c r="G90" s="17" t="s">
        <v>80</v>
      </c>
      <c r="H90" s="18">
        <v>44000000</v>
      </c>
      <c r="I90" s="18">
        <f t="shared" si="0"/>
        <v>44000000</v>
      </c>
      <c r="J90" s="16" t="s">
        <v>36</v>
      </c>
      <c r="K90" s="16" t="s">
        <v>37</v>
      </c>
      <c r="L90" s="19" t="s">
        <v>152</v>
      </c>
      <c r="O90" s="14"/>
    </row>
    <row r="91" spans="2:15" ht="36">
      <c r="B91" s="42">
        <v>80111607</v>
      </c>
      <c r="C91" s="43" t="s">
        <v>135</v>
      </c>
      <c r="D91" s="16" t="s">
        <v>33</v>
      </c>
      <c r="E91" s="16">
        <v>11</v>
      </c>
      <c r="F91" s="16" t="s">
        <v>34</v>
      </c>
      <c r="G91" s="17" t="s">
        <v>80</v>
      </c>
      <c r="H91" s="18">
        <v>44000000</v>
      </c>
      <c r="I91" s="18">
        <f t="shared" si="0"/>
        <v>44000000</v>
      </c>
      <c r="J91" s="16" t="s">
        <v>36</v>
      </c>
      <c r="K91" s="16" t="s">
        <v>37</v>
      </c>
      <c r="L91" s="19" t="s">
        <v>157</v>
      </c>
      <c r="O91" s="14"/>
    </row>
    <row r="92" spans="2:15" ht="48">
      <c r="B92" s="42">
        <v>93151507</v>
      </c>
      <c r="C92" s="43" t="s">
        <v>136</v>
      </c>
      <c r="D92" s="16" t="s">
        <v>33</v>
      </c>
      <c r="E92" s="16">
        <v>11</v>
      </c>
      <c r="F92" s="16" t="s">
        <v>34</v>
      </c>
      <c r="G92" s="17" t="s">
        <v>80</v>
      </c>
      <c r="H92" s="18">
        <v>46200000</v>
      </c>
      <c r="I92" s="18">
        <f t="shared" si="0"/>
        <v>46200000</v>
      </c>
      <c r="J92" s="16" t="s">
        <v>36</v>
      </c>
      <c r="K92" s="16" t="s">
        <v>37</v>
      </c>
      <c r="L92" s="19" t="s">
        <v>151</v>
      </c>
      <c r="O92" s="14"/>
    </row>
    <row r="93" spans="2:15" ht="36">
      <c r="B93" s="42">
        <v>93151507</v>
      </c>
      <c r="C93" s="43" t="s">
        <v>137</v>
      </c>
      <c r="D93" s="16" t="s">
        <v>33</v>
      </c>
      <c r="E93" s="16">
        <v>11</v>
      </c>
      <c r="F93" s="16" t="s">
        <v>34</v>
      </c>
      <c r="G93" s="17" t="s">
        <v>80</v>
      </c>
      <c r="H93" s="18">
        <v>46200000</v>
      </c>
      <c r="I93" s="18">
        <f t="shared" si="0"/>
        <v>46200000</v>
      </c>
      <c r="J93" s="16" t="s">
        <v>36</v>
      </c>
      <c r="K93" s="16" t="s">
        <v>37</v>
      </c>
      <c r="L93" s="19" t="s">
        <v>151</v>
      </c>
      <c r="O93" s="14"/>
    </row>
    <row r="94" spans="2:12" ht="36">
      <c r="B94" s="42">
        <v>81112101</v>
      </c>
      <c r="C94" s="43" t="s">
        <v>138</v>
      </c>
      <c r="D94" s="16" t="s">
        <v>33</v>
      </c>
      <c r="E94" s="16">
        <v>11</v>
      </c>
      <c r="F94" s="16" t="s">
        <v>34</v>
      </c>
      <c r="G94" s="17" t="s">
        <v>80</v>
      </c>
      <c r="H94" s="18">
        <v>19863682</v>
      </c>
      <c r="I94" s="18">
        <f t="shared" si="0"/>
        <v>19863682</v>
      </c>
      <c r="J94" s="16" t="s">
        <v>36</v>
      </c>
      <c r="K94" s="16" t="s">
        <v>37</v>
      </c>
      <c r="L94" s="19" t="s">
        <v>158</v>
      </c>
    </row>
    <row r="95" spans="2:12" ht="36">
      <c r="B95" s="42">
        <v>81112105</v>
      </c>
      <c r="C95" s="43" t="s">
        <v>81</v>
      </c>
      <c r="D95" s="16" t="s">
        <v>33</v>
      </c>
      <c r="E95" s="16">
        <v>11</v>
      </c>
      <c r="F95" s="16" t="s">
        <v>52</v>
      </c>
      <c r="G95" s="17" t="s">
        <v>80</v>
      </c>
      <c r="H95" s="18">
        <v>1158539</v>
      </c>
      <c r="I95" s="18">
        <f t="shared" si="0"/>
        <v>1158539</v>
      </c>
      <c r="J95" s="16" t="s">
        <v>36</v>
      </c>
      <c r="K95" s="16" t="s">
        <v>37</v>
      </c>
      <c r="L95" s="19" t="s">
        <v>158</v>
      </c>
    </row>
    <row r="96" spans="2:12" ht="36">
      <c r="B96" s="42">
        <v>81111801</v>
      </c>
      <c r="C96" s="43" t="s">
        <v>139</v>
      </c>
      <c r="D96" s="16" t="s">
        <v>193</v>
      </c>
      <c r="E96" s="16">
        <v>11</v>
      </c>
      <c r="F96" s="16" t="s">
        <v>52</v>
      </c>
      <c r="G96" s="17" t="s">
        <v>80</v>
      </c>
      <c r="H96" s="18">
        <v>3656723</v>
      </c>
      <c r="I96" s="18">
        <f t="shared" si="0"/>
        <v>3656723</v>
      </c>
      <c r="J96" s="16" t="s">
        <v>36</v>
      </c>
      <c r="K96" s="16" t="s">
        <v>37</v>
      </c>
      <c r="L96" s="19" t="s">
        <v>158</v>
      </c>
    </row>
    <row r="97" spans="2:12" ht="36">
      <c r="B97" s="42">
        <v>77102003</v>
      </c>
      <c r="C97" s="43" t="s">
        <v>173</v>
      </c>
      <c r="D97" s="16" t="s">
        <v>46</v>
      </c>
      <c r="E97" s="16">
        <v>3</v>
      </c>
      <c r="F97" s="16" t="s">
        <v>44</v>
      </c>
      <c r="G97" s="17" t="s">
        <v>80</v>
      </c>
      <c r="H97" s="18">
        <v>45832078</v>
      </c>
      <c r="I97" s="18">
        <f t="shared" si="0"/>
        <v>45832078</v>
      </c>
      <c r="J97" s="16" t="s">
        <v>36</v>
      </c>
      <c r="K97" s="16" t="s">
        <v>37</v>
      </c>
      <c r="L97" s="19" t="s">
        <v>158</v>
      </c>
    </row>
    <row r="98" spans="2:12" ht="36">
      <c r="B98" s="44">
        <v>80161506</v>
      </c>
      <c r="C98" s="43" t="s">
        <v>174</v>
      </c>
      <c r="D98" s="16" t="s">
        <v>46</v>
      </c>
      <c r="E98" s="16">
        <v>10</v>
      </c>
      <c r="F98" s="16" t="s">
        <v>44</v>
      </c>
      <c r="G98" s="17" t="s">
        <v>80</v>
      </c>
      <c r="H98" s="18">
        <v>122846954</v>
      </c>
      <c r="I98" s="18">
        <f t="shared" si="0"/>
        <v>122846954</v>
      </c>
      <c r="J98" s="16" t="s">
        <v>36</v>
      </c>
      <c r="K98" s="16" t="s">
        <v>37</v>
      </c>
      <c r="L98" s="19" t="s">
        <v>146</v>
      </c>
    </row>
    <row r="99" spans="2:12" ht="36">
      <c r="B99" s="42">
        <v>93142103</v>
      </c>
      <c r="C99" s="43" t="s">
        <v>169</v>
      </c>
      <c r="D99" s="16" t="s">
        <v>46</v>
      </c>
      <c r="E99" s="16">
        <v>10</v>
      </c>
      <c r="F99" s="16" t="s">
        <v>68</v>
      </c>
      <c r="G99" s="17" t="s">
        <v>80</v>
      </c>
      <c r="H99" s="18">
        <v>68833983</v>
      </c>
      <c r="I99" s="18">
        <f t="shared" si="0"/>
        <v>68833983</v>
      </c>
      <c r="J99" s="16" t="s">
        <v>36</v>
      </c>
      <c r="K99" s="16" t="s">
        <v>37</v>
      </c>
      <c r="L99" s="19" t="s">
        <v>148</v>
      </c>
    </row>
    <row r="100" spans="2:12" ht="36">
      <c r="B100" s="42">
        <v>46171619</v>
      </c>
      <c r="C100" s="43" t="s">
        <v>140</v>
      </c>
      <c r="D100" s="16" t="s">
        <v>187</v>
      </c>
      <c r="E100" s="16">
        <v>3</v>
      </c>
      <c r="F100" s="16" t="s">
        <v>44</v>
      </c>
      <c r="G100" s="17" t="s">
        <v>80</v>
      </c>
      <c r="H100" s="18">
        <v>26536260</v>
      </c>
      <c r="I100" s="18">
        <f aca="true" t="shared" si="1" ref="I100:I105">+H100</f>
        <v>26536260</v>
      </c>
      <c r="J100" s="16" t="s">
        <v>36</v>
      </c>
      <c r="K100" s="16" t="s">
        <v>37</v>
      </c>
      <c r="L100" s="19" t="s">
        <v>146</v>
      </c>
    </row>
    <row r="101" spans="2:12" ht="36">
      <c r="B101" s="42">
        <v>39121621</v>
      </c>
      <c r="C101" s="43" t="s">
        <v>141</v>
      </c>
      <c r="D101" s="16" t="s">
        <v>33</v>
      </c>
      <c r="E101" s="16">
        <v>3</v>
      </c>
      <c r="F101" s="16" t="s">
        <v>44</v>
      </c>
      <c r="G101" s="17" t="s">
        <v>80</v>
      </c>
      <c r="H101" s="18">
        <v>45453520</v>
      </c>
      <c r="I101" s="18">
        <f t="shared" si="1"/>
        <v>45453520</v>
      </c>
      <c r="J101" s="16" t="s">
        <v>42</v>
      </c>
      <c r="K101" s="16" t="s">
        <v>37</v>
      </c>
      <c r="L101" s="19" t="s">
        <v>154</v>
      </c>
    </row>
    <row r="102" spans="2:12" ht="36">
      <c r="B102" s="42">
        <v>40101701</v>
      </c>
      <c r="C102" s="43" t="s">
        <v>142</v>
      </c>
      <c r="D102" s="16" t="s">
        <v>46</v>
      </c>
      <c r="E102" s="16">
        <v>3</v>
      </c>
      <c r="F102" s="16" t="s">
        <v>44</v>
      </c>
      <c r="G102" s="17" t="s">
        <v>80</v>
      </c>
      <c r="H102" s="18">
        <v>128266043</v>
      </c>
      <c r="I102" s="18">
        <f t="shared" si="1"/>
        <v>128266043</v>
      </c>
      <c r="J102" s="16" t="s">
        <v>42</v>
      </c>
      <c r="K102" s="16" t="s">
        <v>37</v>
      </c>
      <c r="L102" s="19" t="s">
        <v>154</v>
      </c>
    </row>
    <row r="103" spans="2:12" ht="36">
      <c r="B103" s="42">
        <v>72102900</v>
      </c>
      <c r="C103" s="43" t="s">
        <v>143</v>
      </c>
      <c r="D103" s="16" t="s">
        <v>33</v>
      </c>
      <c r="E103" s="16">
        <v>3</v>
      </c>
      <c r="F103" s="16" t="s">
        <v>44</v>
      </c>
      <c r="G103" s="17" t="s">
        <v>80</v>
      </c>
      <c r="H103" s="18">
        <v>122904236</v>
      </c>
      <c r="I103" s="18">
        <f t="shared" si="1"/>
        <v>122904236</v>
      </c>
      <c r="J103" s="16" t="s">
        <v>36</v>
      </c>
      <c r="K103" s="16" t="s">
        <v>37</v>
      </c>
      <c r="L103" s="19" t="s">
        <v>146</v>
      </c>
    </row>
    <row r="104" spans="2:12" ht="36">
      <c r="B104" s="46" t="s">
        <v>176</v>
      </c>
      <c r="C104" s="31" t="s">
        <v>144</v>
      </c>
      <c r="D104" s="32" t="s">
        <v>33</v>
      </c>
      <c r="E104" s="32">
        <v>6</v>
      </c>
      <c r="F104" s="32" t="s">
        <v>66</v>
      </c>
      <c r="G104" s="33" t="s">
        <v>80</v>
      </c>
      <c r="H104" s="34">
        <v>150000000</v>
      </c>
      <c r="I104" s="34">
        <f t="shared" si="1"/>
        <v>150000000</v>
      </c>
      <c r="J104" s="32" t="s">
        <v>36</v>
      </c>
      <c r="K104" s="32" t="s">
        <v>37</v>
      </c>
      <c r="L104" s="35" t="s">
        <v>146</v>
      </c>
    </row>
    <row r="105" spans="2:12" ht="84">
      <c r="B105" s="46" t="s">
        <v>177</v>
      </c>
      <c r="C105" s="31" t="s">
        <v>145</v>
      </c>
      <c r="D105" s="32" t="s">
        <v>82</v>
      </c>
      <c r="E105" s="32">
        <f>12*20</f>
        <v>240</v>
      </c>
      <c r="F105" s="32" t="s">
        <v>72</v>
      </c>
      <c r="G105" s="33" t="s">
        <v>37</v>
      </c>
      <c r="H105" s="34">
        <v>0</v>
      </c>
      <c r="I105" s="34">
        <f t="shared" si="1"/>
        <v>0</v>
      </c>
      <c r="J105" s="32" t="s">
        <v>36</v>
      </c>
      <c r="K105" s="32" t="s">
        <v>37</v>
      </c>
      <c r="L105" s="35" t="s">
        <v>146</v>
      </c>
    </row>
    <row r="106" spans="2:12" ht="36.75" thickBot="1">
      <c r="B106" s="42">
        <v>80121610</v>
      </c>
      <c r="C106" s="36" t="s">
        <v>85</v>
      </c>
      <c r="D106" s="37" t="s">
        <v>82</v>
      </c>
      <c r="E106" s="37">
        <v>12</v>
      </c>
      <c r="F106" s="37" t="s">
        <v>34</v>
      </c>
      <c r="G106" s="38" t="s">
        <v>37</v>
      </c>
      <c r="H106" s="39">
        <v>0</v>
      </c>
      <c r="I106" s="39">
        <f>+H106</f>
        <v>0</v>
      </c>
      <c r="J106" s="37" t="s">
        <v>36</v>
      </c>
      <c r="K106" s="37" t="s">
        <v>37</v>
      </c>
      <c r="L106" s="40" t="s">
        <v>146</v>
      </c>
    </row>
    <row r="107" ht="15">
      <c r="H107" s="14"/>
    </row>
    <row r="108" spans="2:8" ht="15.75" thickBot="1">
      <c r="B108" s="54" t="s">
        <v>86</v>
      </c>
      <c r="C108" s="54"/>
      <c r="H108" s="14"/>
    </row>
    <row r="109" spans="2:8" ht="45">
      <c r="B109" s="20" t="s">
        <v>23</v>
      </c>
      <c r="C109" s="21" t="s">
        <v>87</v>
      </c>
      <c r="D109" s="15" t="s">
        <v>32</v>
      </c>
      <c r="H109" s="14"/>
    </row>
    <row r="110" spans="2:8" ht="15">
      <c r="B110" s="6"/>
      <c r="C110" s="22"/>
      <c r="D110" s="7"/>
      <c r="H110" s="14"/>
    </row>
    <row r="111" spans="2:4" ht="15">
      <c r="B111" s="6"/>
      <c r="C111" s="22"/>
      <c r="D111" s="7"/>
    </row>
    <row r="112" spans="2:8" ht="15">
      <c r="B112" s="6"/>
      <c r="C112" s="22"/>
      <c r="D112" s="7"/>
      <c r="H112" s="14"/>
    </row>
    <row r="113" spans="2:4" ht="15">
      <c r="B113" s="6"/>
      <c r="C113" s="22"/>
      <c r="D113" s="7"/>
    </row>
    <row r="114" spans="2:4" ht="15.75" thickBot="1">
      <c r="B114" s="12"/>
      <c r="C114" s="23"/>
      <c r="D114" s="24"/>
    </row>
  </sheetData>
  <sheetProtection/>
  <mergeCells count="3">
    <mergeCell ref="B108:C108"/>
    <mergeCell ref="E5:H9"/>
    <mergeCell ref="E11:H15"/>
  </mergeCells>
  <printOptions/>
  <pageMargins left="0.7086614173228347" right="0.7086614173228347" top="0.7480314960629921" bottom="0.7480314960629921" header="0.31496062992125984" footer="0.31496062992125984"/>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Aguilar Tirado</dc:creator>
  <cp:keywords/>
  <dc:description/>
  <cp:lastModifiedBy>lenovo</cp:lastModifiedBy>
  <cp:lastPrinted>2018-05-28T14:14:31Z</cp:lastPrinted>
  <dcterms:created xsi:type="dcterms:W3CDTF">2017-01-19T20:08:08Z</dcterms:created>
  <dcterms:modified xsi:type="dcterms:W3CDTF">2018-08-24T17:20:06Z</dcterms:modified>
  <cp:category/>
  <cp:version/>
  <cp:contentType/>
  <cp:contentStatus/>
</cp:coreProperties>
</file>