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730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9" i="1" l="1"/>
  <c r="P9" i="1"/>
  <c r="O9" i="1"/>
  <c r="N9" i="1"/>
  <c r="M9" i="1"/>
  <c r="L9" i="1"/>
  <c r="K9" i="1"/>
  <c r="J9" i="1"/>
  <c r="I9" i="1"/>
  <c r="H9" i="1"/>
  <c r="F9" i="1"/>
  <c r="E9" i="1"/>
  <c r="D9" i="1"/>
  <c r="C9" i="1"/>
  <c r="R8" i="1"/>
  <c r="G8" i="1"/>
  <c r="R7" i="1"/>
  <c r="G7" i="1"/>
  <c r="R6" i="1"/>
  <c r="G6" i="1"/>
  <c r="R5" i="1"/>
  <c r="G5" i="1"/>
  <c r="R4" i="1"/>
  <c r="R9" i="1" s="1"/>
  <c r="G4" i="1"/>
  <c r="G9" i="1" s="1"/>
</calcChain>
</file>

<file path=xl/sharedStrings.xml><?xml version="1.0" encoding="utf-8"?>
<sst xmlns="http://schemas.openxmlformats.org/spreadsheetml/2006/main" count="26" uniqueCount="26">
  <si>
    <t>CODIGO PRESUPUESTAL</t>
  </si>
  <si>
    <t xml:space="preserve">CONCEPTO </t>
  </si>
  <si>
    <t>PPTO 2017</t>
  </si>
  <si>
    <t>TRASLADOS PRESUPUETALES</t>
  </si>
  <si>
    <t>ADICION</t>
  </si>
  <si>
    <t xml:space="preserve"> PRESUPUESTO 
AJUSTADO 2017</t>
  </si>
  <si>
    <t>COMPROMETIDO ENERO</t>
  </si>
  <si>
    <t>COMPROMETIDO FEBRERO</t>
  </si>
  <si>
    <t>COMPROMETIDO MARZO</t>
  </si>
  <si>
    <t>COMPROMETIDO ABRIL</t>
  </si>
  <si>
    <t>COMPROMETIDO MAYO</t>
  </si>
  <si>
    <t>COMPROMETIDO JUNIO</t>
  </si>
  <si>
    <t>COMPROMETIDO JULIO</t>
  </si>
  <si>
    <t>COMPROMETIDO AGOSTO</t>
  </si>
  <si>
    <t>COMPROMETIDO SEPTIEMBRE</t>
  </si>
  <si>
    <t>COMPROMETIDO OCTUBRE</t>
  </si>
  <si>
    <t>COMPROMETIDO ENERO A OCTUBRE</t>
  </si>
  <si>
    <t>CREDITOS</t>
  </si>
  <si>
    <t>CONTRACREDITOS</t>
  </si>
  <si>
    <t>GASTOS DE INVERSION</t>
  </si>
  <si>
    <t>PLAN DE MOVILIDAD URBANA SOSTENIBLE</t>
  </si>
  <si>
    <t>SISTEMA INTEGRAL DE CONTROL DE TRAFICO</t>
  </si>
  <si>
    <t>EQUIPAMENTO URBANO Y LOGISTICO PARA EL TRANSPORTE</t>
  </si>
  <si>
    <t>CULTURA DE LA MOVILIDAD SEGURA</t>
  </si>
  <si>
    <t>FORTALECIMIENTO INSTITUCIONAL DE LA ITTB</t>
  </si>
  <si>
    <t>TOTAL GASTOS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</si>
</sst>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Aharoni"/>
      <charset val="177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4" fillId="0" borderId="5" xfId="0" applyFont="1" applyBorder="1"/>
    <xf numFmtId="0" fontId="0" fillId="0" borderId="5" xfId="0" applyBorder="1"/>
    <xf numFmtId="0" fontId="2" fillId="0" borderId="5" xfId="0" applyFont="1" applyBorder="1"/>
    <xf numFmtId="4" fontId="5" fillId="3" borderId="5" xfId="0" applyNumberFormat="1" applyFont="1" applyFill="1" applyBorder="1"/>
    <xf numFmtId="164" fontId="0" fillId="0" borderId="5" xfId="0" applyNumberFormat="1" applyBorder="1"/>
    <xf numFmtId="164" fontId="0" fillId="3" borderId="5" xfId="0" applyNumberFormat="1" applyFill="1" applyBorder="1"/>
    <xf numFmtId="0" fontId="6" fillId="0" borderId="5" xfId="0" applyFont="1" applyBorder="1"/>
    <xf numFmtId="164" fontId="7" fillId="0" borderId="5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sqref="A1:R9"/>
    </sheetView>
  </sheetViews>
  <sheetFormatPr baseColWidth="10" defaultRowHeight="15" x14ac:dyDescent="0.25"/>
  <cols>
    <col min="2" max="2" width="63.85546875" customWidth="1"/>
    <col min="3" max="3" width="19.5703125" bestFit="1" customWidth="1"/>
    <col min="4" max="4" width="14.140625" customWidth="1"/>
    <col min="5" max="5" width="15.28515625" customWidth="1"/>
    <col min="7" max="7" width="19.5703125" bestFit="1" customWidth="1"/>
    <col min="8" max="8" width="17.42578125" bestFit="1" customWidth="1"/>
    <col min="9" max="9" width="19.28515625" bestFit="1" customWidth="1"/>
    <col min="10" max="10" width="17.7109375" bestFit="1" customWidth="1"/>
    <col min="11" max="11" width="17" bestFit="1" customWidth="1"/>
    <col min="12" max="12" width="16.7109375" bestFit="1" customWidth="1"/>
    <col min="13" max="13" width="16.85546875" bestFit="1" customWidth="1"/>
    <col min="14" max="14" width="16.7109375" bestFit="1" customWidth="1"/>
    <col min="15" max="15" width="18.28515625" bestFit="1" customWidth="1"/>
    <col min="16" max="16" width="21.42578125" bestFit="1" customWidth="1"/>
    <col min="17" max="17" width="19.28515625" bestFit="1" customWidth="1"/>
    <col min="18" max="18" width="26" bestFit="1" customWidth="1"/>
  </cols>
  <sheetData>
    <row r="1" spans="1:18" x14ac:dyDescent="0.25">
      <c r="A1" s="11" t="s">
        <v>0</v>
      </c>
      <c r="B1" s="11" t="s">
        <v>1</v>
      </c>
      <c r="C1" s="11" t="s">
        <v>2</v>
      </c>
      <c r="D1" s="13" t="s">
        <v>3</v>
      </c>
      <c r="E1" s="14"/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</row>
    <row r="2" spans="1:18" x14ac:dyDescent="0.25">
      <c r="A2" s="12"/>
      <c r="B2" s="12"/>
      <c r="C2" s="12"/>
      <c r="D2" s="1" t="s">
        <v>17</v>
      </c>
      <c r="E2" s="1" t="s">
        <v>18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.75" x14ac:dyDescent="0.3">
      <c r="A3" s="2"/>
      <c r="B3" s="3" t="s">
        <v>19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5">
        <v>30507180401</v>
      </c>
      <c r="B4" s="2" t="s">
        <v>20</v>
      </c>
      <c r="C4" s="6">
        <v>400000000</v>
      </c>
      <c r="D4" s="6"/>
      <c r="E4" s="6"/>
      <c r="F4" s="4"/>
      <c r="G4" s="7">
        <f t="shared" ref="G4:G8" si="0">C4+D4-E4+F4</f>
        <v>400000000</v>
      </c>
      <c r="H4" s="6"/>
      <c r="I4" s="6"/>
      <c r="J4" s="6"/>
      <c r="K4" s="6"/>
      <c r="L4" s="6"/>
      <c r="M4" s="6"/>
      <c r="N4" s="6"/>
      <c r="O4" s="6"/>
      <c r="P4" s="6"/>
      <c r="Q4" s="6"/>
      <c r="R4" s="7">
        <f t="shared" ref="R4" si="1">H4+I4+J4+K4+L4+M4+N4+O4+P4</f>
        <v>0</v>
      </c>
    </row>
    <row r="5" spans="1:18" x14ac:dyDescent="0.25">
      <c r="A5" s="5">
        <v>30507180402</v>
      </c>
      <c r="B5" s="2" t="s">
        <v>21</v>
      </c>
      <c r="C5" s="6">
        <v>881700000</v>
      </c>
      <c r="D5" s="6"/>
      <c r="E5" s="6"/>
      <c r="F5" s="4"/>
      <c r="G5" s="7">
        <f t="shared" si="0"/>
        <v>881700000</v>
      </c>
      <c r="H5" s="6"/>
      <c r="I5" s="6"/>
      <c r="J5" s="6">
        <v>7800000</v>
      </c>
      <c r="K5" s="6">
        <v>22500000</v>
      </c>
      <c r="L5" s="6">
        <v>0</v>
      </c>
      <c r="M5" s="8">
        <v>7800000</v>
      </c>
      <c r="N5" s="8">
        <v>39139999</v>
      </c>
      <c r="O5" s="8">
        <v>85758918</v>
      </c>
      <c r="P5" s="8"/>
      <c r="Q5" s="8">
        <v>20001000</v>
      </c>
      <c r="R5" s="7">
        <f>H5+I5+J5+K5+L5+M5+N5+O5+P5+Q5</f>
        <v>182999917</v>
      </c>
    </row>
    <row r="6" spans="1:18" x14ac:dyDescent="0.25">
      <c r="A6" s="5">
        <v>30507180403</v>
      </c>
      <c r="B6" s="2" t="s">
        <v>22</v>
      </c>
      <c r="C6" s="6">
        <v>370000000</v>
      </c>
      <c r="D6" s="6"/>
      <c r="E6" s="6"/>
      <c r="F6" s="4"/>
      <c r="G6" s="7">
        <f t="shared" si="0"/>
        <v>370000000</v>
      </c>
      <c r="H6" s="6"/>
      <c r="I6" s="6"/>
      <c r="J6" s="6"/>
      <c r="K6" s="6"/>
      <c r="L6" s="6"/>
      <c r="M6" s="8"/>
      <c r="N6" s="8"/>
      <c r="O6" s="8"/>
      <c r="P6" s="8"/>
      <c r="Q6" s="8"/>
      <c r="R6" s="7">
        <f t="shared" ref="R6:R8" si="2">H6+I6+J6+K6+L6+M6+N6+O6+P6+Q6</f>
        <v>0</v>
      </c>
    </row>
    <row r="7" spans="1:18" x14ac:dyDescent="0.25">
      <c r="A7" s="5">
        <v>30507180404</v>
      </c>
      <c r="B7" s="2" t="s">
        <v>23</v>
      </c>
      <c r="C7" s="6">
        <v>1082500000</v>
      </c>
      <c r="D7" s="6"/>
      <c r="E7" s="6"/>
      <c r="F7" s="4"/>
      <c r="G7" s="7">
        <f t="shared" si="0"/>
        <v>1082500000</v>
      </c>
      <c r="H7" s="6"/>
      <c r="I7" s="6"/>
      <c r="J7" s="6"/>
      <c r="K7" s="6"/>
      <c r="L7" s="6"/>
      <c r="M7" s="8"/>
      <c r="N7" s="8">
        <v>6491450</v>
      </c>
      <c r="O7" s="8"/>
      <c r="P7" s="8">
        <v>10620750</v>
      </c>
      <c r="Q7" s="8"/>
      <c r="R7" s="7">
        <f t="shared" si="2"/>
        <v>17112200</v>
      </c>
    </row>
    <row r="8" spans="1:18" x14ac:dyDescent="0.25">
      <c r="A8" s="5">
        <v>30507180405</v>
      </c>
      <c r="B8" s="2" t="s">
        <v>24</v>
      </c>
      <c r="C8" s="6">
        <v>556800000</v>
      </c>
      <c r="D8" s="6"/>
      <c r="E8" s="6"/>
      <c r="F8" s="4"/>
      <c r="G8" s="7">
        <f t="shared" si="0"/>
        <v>556800000</v>
      </c>
      <c r="H8" s="8">
        <v>673955</v>
      </c>
      <c r="I8" s="8">
        <v>4500000</v>
      </c>
      <c r="J8" s="8">
        <v>39900000</v>
      </c>
      <c r="K8" s="8">
        <v>0</v>
      </c>
      <c r="L8" s="8">
        <v>4500000</v>
      </c>
      <c r="M8" s="8">
        <v>39900000</v>
      </c>
      <c r="N8" s="8"/>
      <c r="O8" s="8">
        <v>15831450</v>
      </c>
      <c r="P8" s="8">
        <v>48706666</v>
      </c>
      <c r="Q8" s="8">
        <v>31269573</v>
      </c>
      <c r="R8" s="7">
        <f t="shared" si="2"/>
        <v>185281644</v>
      </c>
    </row>
    <row r="9" spans="1:18" ht="18.75" x14ac:dyDescent="0.3">
      <c r="A9" s="2"/>
      <c r="B9" s="9" t="s">
        <v>25</v>
      </c>
      <c r="C9" s="10">
        <f>SUM(C4:C8)</f>
        <v>3291000000</v>
      </c>
      <c r="D9" s="10">
        <f t="shared" ref="D9:G9" si="3">SUM(D4:D8)</f>
        <v>0</v>
      </c>
      <c r="E9" s="10">
        <f t="shared" si="3"/>
        <v>0</v>
      </c>
      <c r="F9" s="10">
        <f t="shared" si="3"/>
        <v>0</v>
      </c>
      <c r="G9" s="10">
        <f t="shared" si="3"/>
        <v>3291000000</v>
      </c>
      <c r="H9" s="10">
        <f>SUM(H4:H8)</f>
        <v>673955</v>
      </c>
      <c r="I9" s="10">
        <f t="shared" ref="I9:Q9" si="4">SUM(I4:I8)</f>
        <v>4500000</v>
      </c>
      <c r="J9" s="10">
        <f t="shared" si="4"/>
        <v>47700000</v>
      </c>
      <c r="K9" s="10">
        <f t="shared" si="4"/>
        <v>22500000</v>
      </c>
      <c r="L9" s="10">
        <f t="shared" si="4"/>
        <v>4500000</v>
      </c>
      <c r="M9" s="10">
        <f t="shared" si="4"/>
        <v>47700000</v>
      </c>
      <c r="N9" s="10">
        <f t="shared" si="4"/>
        <v>45631449</v>
      </c>
      <c r="O9" s="10">
        <f t="shared" si="4"/>
        <v>101590368</v>
      </c>
      <c r="P9" s="10">
        <f t="shared" si="4"/>
        <v>59327416</v>
      </c>
      <c r="Q9" s="10">
        <f t="shared" si="4"/>
        <v>51270573</v>
      </c>
      <c r="R9" s="10">
        <f>SUM(R4:R8)</f>
        <v>385393761</v>
      </c>
    </row>
  </sheetData>
  <mergeCells count="17">
    <mergeCell ref="M1:M2"/>
    <mergeCell ref="A1:A2"/>
    <mergeCell ref="B1:B2"/>
    <mergeCell ref="C1:C2"/>
    <mergeCell ref="D1:E1"/>
    <mergeCell ref="F1:F2"/>
    <mergeCell ref="G1:G2"/>
    <mergeCell ref="H1:H2"/>
    <mergeCell ref="I1:I2"/>
    <mergeCell ref="J1:J2"/>
    <mergeCell ref="K1:K2"/>
    <mergeCell ref="L1:L2"/>
    <mergeCell ref="N1:N2"/>
    <mergeCell ref="O1:O2"/>
    <mergeCell ref="P1:P2"/>
    <mergeCell ref="Q1:Q2"/>
    <mergeCell ref="R1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FINANCIERA1</dc:creator>
  <cp:lastModifiedBy>Admin</cp:lastModifiedBy>
  <dcterms:created xsi:type="dcterms:W3CDTF">2017-11-01T22:31:37Z</dcterms:created>
  <dcterms:modified xsi:type="dcterms:W3CDTF">2017-11-10T20:33:28Z</dcterms:modified>
</cp:coreProperties>
</file>